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rif\Documents\Mohammad Arif Hasan\PSIFIs 2021Q4\Qatar_O\Dissemination\"/>
    </mc:Choice>
  </mc:AlternateContent>
  <xr:revisionPtr revIDLastSave="0" documentId="13_ncr:1_{DB4A38A5-B14A-4E1E-8DCA-4C29176AAE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slamic Bank Data Form" sheetId="5" r:id="rId1"/>
    <sheet name="Metadata Codes" sheetId="6" r:id="rId2"/>
  </sheets>
  <externalReferences>
    <externalReference r:id="rId3"/>
    <externalReference r:id="rId4"/>
  </externalReferences>
  <definedNames>
    <definedName name="_xlnm.Print_Area" localSheetId="0">'Islamic Bank Data Form'!$A$1:$Z$225</definedName>
    <definedName name="_xlnm.Print_Area" localSheetId="1">'Metadata Codes'!$B$2:$D$63</definedName>
    <definedName name="_xlnm.Print_Titles" localSheetId="0">'Islamic Bank Data Form'!$5:$5</definedName>
    <definedName name="Range_Frequency" localSheetId="1">[1]Control!$N$22:$N$38</definedName>
    <definedName name="Range_Frequency">[2]Control!$N$22:$N$38</definedName>
    <definedName name="Range_Period" localSheetId="1">[1]Control!$L$22:$L$41</definedName>
    <definedName name="Range_Period">[2]Control!$L$22:$L$41</definedName>
    <definedName name="Rep_Country" localSheetId="1">[1]Control!$C$17</definedName>
    <definedName name="Rep_Country">[2]Control!$C$17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6" i="5" l="1"/>
  <c r="X6" i="5"/>
  <c r="Y6" i="5"/>
  <c r="Z6" i="5"/>
  <c r="Z94" i="5"/>
  <c r="Y94" i="5"/>
  <c r="X94" i="5"/>
  <c r="W94" i="5"/>
  <c r="Z77" i="5"/>
  <c r="Y77" i="5"/>
  <c r="X77" i="5"/>
  <c r="W77" i="5"/>
  <c r="Z61" i="5"/>
  <c r="Y61" i="5"/>
  <c r="X61" i="5"/>
  <c r="W61" i="5"/>
  <c r="Z58" i="5"/>
  <c r="Y58" i="5"/>
  <c r="X58" i="5"/>
  <c r="W58" i="5"/>
  <c r="Z51" i="5"/>
  <c r="Y51" i="5"/>
  <c r="X51" i="5"/>
  <c r="W51" i="5"/>
  <c r="Z47" i="5"/>
  <c r="Y47" i="5"/>
  <c r="X47" i="5"/>
  <c r="W47" i="5"/>
  <c r="Z44" i="5"/>
  <c r="Y44" i="5"/>
  <c r="X44" i="5"/>
  <c r="W44" i="5"/>
  <c r="Z41" i="5"/>
  <c r="Y41" i="5"/>
  <c r="X41" i="5"/>
  <c r="W41" i="5"/>
  <c r="Z38" i="5"/>
  <c r="Y38" i="5"/>
  <c r="X38" i="5"/>
  <c r="W38" i="5"/>
  <c r="Z34" i="5"/>
  <c r="Y34" i="5"/>
  <c r="X34" i="5"/>
  <c r="W34" i="5"/>
  <c r="Z31" i="5"/>
  <c r="Y31" i="5"/>
  <c r="X31" i="5"/>
  <c r="W31" i="5"/>
  <c r="Z28" i="5"/>
  <c r="Y28" i="5"/>
  <c r="X28" i="5"/>
  <c r="W28" i="5"/>
  <c r="Z14" i="5"/>
  <c r="Y14" i="5"/>
  <c r="X14" i="5"/>
  <c r="W14" i="5"/>
  <c r="Z11" i="5"/>
  <c r="Y11" i="5"/>
  <c r="X11" i="5"/>
  <c r="W11" i="5"/>
  <c r="Z8" i="5"/>
  <c r="Y8" i="5"/>
  <c r="X8" i="5"/>
  <c r="W8" i="5"/>
  <c r="F6" i="5"/>
  <c r="G6" i="5"/>
  <c r="H6" i="5"/>
  <c r="I6" i="5"/>
  <c r="J6" i="5"/>
  <c r="K6" i="5"/>
  <c r="L6" i="5"/>
  <c r="M6" i="5"/>
  <c r="N6" i="5"/>
  <c r="O6" i="5"/>
  <c r="V94" i="5"/>
  <c r="U94" i="5"/>
  <c r="T94" i="5"/>
  <c r="S94" i="5"/>
  <c r="R94" i="5"/>
  <c r="Q94" i="5"/>
  <c r="P94" i="5"/>
  <c r="R91" i="5"/>
  <c r="Q91" i="5"/>
  <c r="P91" i="5"/>
  <c r="R88" i="5"/>
  <c r="Q88" i="5"/>
  <c r="P88" i="5"/>
  <c r="V85" i="5"/>
  <c r="U85" i="5"/>
  <c r="T85" i="5"/>
  <c r="S85" i="5"/>
  <c r="R85" i="5"/>
  <c r="Q85" i="5"/>
  <c r="P85" i="5"/>
  <c r="V77" i="5"/>
  <c r="U77" i="5"/>
  <c r="T77" i="5"/>
  <c r="S77" i="5"/>
  <c r="R77" i="5"/>
  <c r="Q77" i="5"/>
  <c r="P77" i="5"/>
  <c r="R71" i="5"/>
  <c r="Q71" i="5"/>
  <c r="P71" i="5"/>
  <c r="R67" i="5"/>
  <c r="Q67" i="5"/>
  <c r="P67" i="5"/>
  <c r="R64" i="5"/>
  <c r="Q64" i="5"/>
  <c r="P64" i="5"/>
  <c r="V61" i="5"/>
  <c r="U61" i="5"/>
  <c r="T61" i="5"/>
  <c r="S61" i="5"/>
  <c r="R61" i="5"/>
  <c r="Q61" i="5"/>
  <c r="P61" i="5"/>
  <c r="V58" i="5"/>
  <c r="U58" i="5"/>
  <c r="T58" i="5"/>
  <c r="S58" i="5"/>
  <c r="R58" i="5"/>
  <c r="Q58" i="5"/>
  <c r="P58" i="5"/>
  <c r="R54" i="5"/>
  <c r="Q54" i="5"/>
  <c r="P54" i="5"/>
  <c r="V51" i="5"/>
  <c r="U51" i="5"/>
  <c r="T51" i="5"/>
  <c r="S51" i="5"/>
  <c r="R51" i="5"/>
  <c r="Q51" i="5"/>
  <c r="P51" i="5"/>
  <c r="V47" i="5"/>
  <c r="U47" i="5"/>
  <c r="T47" i="5"/>
  <c r="S47" i="5"/>
  <c r="R47" i="5"/>
  <c r="Q47" i="5"/>
  <c r="P47" i="5"/>
  <c r="V44" i="5"/>
  <c r="U44" i="5"/>
  <c r="T44" i="5"/>
  <c r="S44" i="5"/>
  <c r="R44" i="5"/>
  <c r="Q44" i="5"/>
  <c r="P44" i="5"/>
  <c r="V41" i="5"/>
  <c r="U41" i="5"/>
  <c r="T41" i="5"/>
  <c r="S41" i="5"/>
  <c r="R41" i="5"/>
  <c r="Q41" i="5"/>
  <c r="P41" i="5"/>
  <c r="V38" i="5"/>
  <c r="U38" i="5"/>
  <c r="T38" i="5"/>
  <c r="S38" i="5"/>
  <c r="R38" i="5"/>
  <c r="Q38" i="5"/>
  <c r="P38" i="5"/>
  <c r="V34" i="5"/>
  <c r="U34" i="5"/>
  <c r="T34" i="5"/>
  <c r="S34" i="5"/>
  <c r="R34" i="5"/>
  <c r="Q34" i="5"/>
  <c r="P34" i="5"/>
  <c r="V31" i="5"/>
  <c r="U31" i="5"/>
  <c r="T31" i="5"/>
  <c r="S31" i="5"/>
  <c r="R31" i="5"/>
  <c r="Q31" i="5"/>
  <c r="P31" i="5"/>
  <c r="V28" i="5"/>
  <c r="U28" i="5"/>
  <c r="T28" i="5"/>
  <c r="S28" i="5"/>
  <c r="R28" i="5"/>
  <c r="Q28" i="5"/>
  <c r="P28" i="5"/>
  <c r="V14" i="5"/>
  <c r="U14" i="5"/>
  <c r="T14" i="5"/>
  <c r="S14" i="5"/>
  <c r="R14" i="5"/>
  <c r="Q14" i="5"/>
  <c r="P14" i="5"/>
  <c r="V11" i="5"/>
  <c r="U11" i="5"/>
  <c r="T11" i="5"/>
  <c r="S11" i="5"/>
  <c r="R11" i="5"/>
  <c r="Q11" i="5"/>
  <c r="P11" i="5"/>
  <c r="V8" i="5"/>
  <c r="U8" i="5"/>
  <c r="T8" i="5"/>
  <c r="S8" i="5"/>
  <c r="R8" i="5"/>
  <c r="Q8" i="5"/>
  <c r="P8" i="5"/>
  <c r="V6" i="5"/>
  <c r="U6" i="5"/>
  <c r="T6" i="5"/>
  <c r="S6" i="5"/>
  <c r="R6" i="5"/>
  <c r="Q6" i="5"/>
  <c r="P6" i="5"/>
  <c r="N77" i="5"/>
  <c r="N94" i="5" l="1"/>
  <c r="M94" i="5"/>
  <c r="L94" i="5"/>
  <c r="K94" i="5"/>
  <c r="J94" i="5"/>
  <c r="I94" i="5"/>
  <c r="H94" i="5"/>
  <c r="G94" i="5"/>
  <c r="F94" i="5"/>
  <c r="N91" i="5"/>
  <c r="M91" i="5"/>
  <c r="L91" i="5"/>
  <c r="K91" i="5"/>
  <c r="J91" i="5"/>
  <c r="I91" i="5"/>
  <c r="H91" i="5"/>
  <c r="G91" i="5"/>
  <c r="F91" i="5"/>
  <c r="N88" i="5"/>
  <c r="M88" i="5"/>
  <c r="L88" i="5"/>
  <c r="K88" i="5"/>
  <c r="J88" i="5"/>
  <c r="I88" i="5"/>
  <c r="H88" i="5"/>
  <c r="G88" i="5"/>
  <c r="F88" i="5"/>
  <c r="N85" i="5"/>
  <c r="M85" i="5"/>
  <c r="L85" i="5"/>
  <c r="K85" i="5"/>
  <c r="J85" i="5"/>
  <c r="I85" i="5"/>
  <c r="H85" i="5"/>
  <c r="G85" i="5"/>
  <c r="F85" i="5"/>
  <c r="M77" i="5"/>
  <c r="L77" i="5"/>
  <c r="K77" i="5"/>
  <c r="J77" i="5"/>
  <c r="I77" i="5"/>
  <c r="H77" i="5"/>
  <c r="G77" i="5"/>
  <c r="F77" i="5"/>
  <c r="L74" i="5"/>
  <c r="K74" i="5"/>
  <c r="J74" i="5"/>
  <c r="I74" i="5"/>
  <c r="H74" i="5"/>
  <c r="G74" i="5"/>
  <c r="F74" i="5"/>
  <c r="N71" i="5"/>
  <c r="M71" i="5"/>
  <c r="L71" i="5"/>
  <c r="K71" i="5"/>
  <c r="J71" i="5"/>
  <c r="I71" i="5"/>
  <c r="H71" i="5"/>
  <c r="G71" i="5"/>
  <c r="F71" i="5"/>
  <c r="N67" i="5"/>
  <c r="M67" i="5"/>
  <c r="L67" i="5"/>
  <c r="K67" i="5"/>
  <c r="J67" i="5"/>
  <c r="I67" i="5"/>
  <c r="H67" i="5"/>
  <c r="G67" i="5"/>
  <c r="F67" i="5"/>
  <c r="N64" i="5"/>
  <c r="M64" i="5"/>
  <c r="L64" i="5"/>
  <c r="K64" i="5"/>
  <c r="J64" i="5"/>
  <c r="I64" i="5"/>
  <c r="H64" i="5"/>
  <c r="G64" i="5"/>
  <c r="F64" i="5"/>
  <c r="N61" i="5"/>
  <c r="M61" i="5"/>
  <c r="L61" i="5"/>
  <c r="K61" i="5"/>
  <c r="J61" i="5"/>
  <c r="I61" i="5"/>
  <c r="H61" i="5"/>
  <c r="G61" i="5"/>
  <c r="F61" i="5"/>
  <c r="N58" i="5"/>
  <c r="M58" i="5"/>
  <c r="L58" i="5"/>
  <c r="K58" i="5"/>
  <c r="J58" i="5"/>
  <c r="I58" i="5"/>
  <c r="H58" i="5"/>
  <c r="G58" i="5"/>
  <c r="F58" i="5"/>
  <c r="N54" i="5"/>
  <c r="M54" i="5"/>
  <c r="L54" i="5"/>
  <c r="K54" i="5"/>
  <c r="J54" i="5"/>
  <c r="I54" i="5"/>
  <c r="H54" i="5"/>
  <c r="G54" i="5"/>
  <c r="F54" i="5"/>
  <c r="N51" i="5"/>
  <c r="M51" i="5"/>
  <c r="L51" i="5"/>
  <c r="K51" i="5"/>
  <c r="J51" i="5"/>
  <c r="I51" i="5"/>
  <c r="H51" i="5"/>
  <c r="G51" i="5"/>
  <c r="F51" i="5"/>
  <c r="N47" i="5"/>
  <c r="M47" i="5"/>
  <c r="L47" i="5"/>
  <c r="K47" i="5"/>
  <c r="J47" i="5"/>
  <c r="I47" i="5"/>
  <c r="H47" i="5"/>
  <c r="G47" i="5"/>
  <c r="F47" i="5"/>
  <c r="N44" i="5"/>
  <c r="M44" i="5"/>
  <c r="L44" i="5"/>
  <c r="K44" i="5"/>
  <c r="J44" i="5"/>
  <c r="I44" i="5"/>
  <c r="H44" i="5"/>
  <c r="G44" i="5"/>
  <c r="F44" i="5"/>
  <c r="N41" i="5"/>
  <c r="M41" i="5"/>
  <c r="L41" i="5"/>
  <c r="K41" i="5"/>
  <c r="J41" i="5"/>
  <c r="I41" i="5"/>
  <c r="H41" i="5"/>
  <c r="G41" i="5"/>
  <c r="F41" i="5"/>
  <c r="G38" i="5"/>
  <c r="H38" i="5"/>
  <c r="I38" i="5"/>
  <c r="J38" i="5"/>
  <c r="K38" i="5"/>
  <c r="L38" i="5"/>
  <c r="M38" i="5"/>
  <c r="N38" i="5"/>
  <c r="G34" i="5"/>
  <c r="H34" i="5"/>
  <c r="I34" i="5"/>
  <c r="J34" i="5"/>
  <c r="K34" i="5"/>
  <c r="L34" i="5"/>
  <c r="M34" i="5"/>
  <c r="N34" i="5"/>
  <c r="I31" i="5"/>
  <c r="J31" i="5"/>
  <c r="K31" i="5"/>
  <c r="L31" i="5"/>
  <c r="M31" i="5"/>
  <c r="N31" i="5"/>
  <c r="I28" i="5"/>
  <c r="J28" i="5"/>
  <c r="K28" i="5"/>
  <c r="L28" i="5"/>
  <c r="M28" i="5"/>
  <c r="N28" i="5"/>
  <c r="G14" i="5"/>
  <c r="H14" i="5"/>
  <c r="I14" i="5"/>
  <c r="J14" i="5"/>
  <c r="K14" i="5"/>
  <c r="L14" i="5"/>
  <c r="M14" i="5"/>
  <c r="N14" i="5"/>
  <c r="G11" i="5"/>
  <c r="H11" i="5"/>
  <c r="I11" i="5"/>
  <c r="J11" i="5"/>
  <c r="K11" i="5"/>
  <c r="L11" i="5"/>
  <c r="M11" i="5"/>
  <c r="N11" i="5"/>
  <c r="G8" i="5"/>
  <c r="H8" i="5"/>
  <c r="I8" i="5"/>
  <c r="J8" i="5"/>
  <c r="K8" i="5"/>
  <c r="L8" i="5"/>
  <c r="M8" i="5"/>
  <c r="N8" i="5"/>
  <c r="F38" i="5" l="1"/>
  <c r="F34" i="5"/>
  <c r="H31" i="5"/>
  <c r="G31" i="5"/>
  <c r="F31" i="5"/>
  <c r="H28" i="5"/>
  <c r="G28" i="5"/>
  <c r="F28" i="5"/>
  <c r="F14" i="5"/>
  <c r="F11" i="5"/>
  <c r="F8" i="5"/>
</calcChain>
</file>

<file path=xl/sharedStrings.xml><?xml version="1.0" encoding="utf-8"?>
<sst xmlns="http://schemas.openxmlformats.org/spreadsheetml/2006/main" count="2589" uniqueCount="355">
  <si>
    <t>Currency</t>
  </si>
  <si>
    <t>Units</t>
  </si>
  <si>
    <t>Commodity Murābahah / Tawwaruq</t>
  </si>
  <si>
    <t>Salam</t>
  </si>
  <si>
    <t>Istisnā`</t>
  </si>
  <si>
    <t>Ijārah/Ijārah Muntahia Bittamlīk</t>
  </si>
  <si>
    <t>Diminishing Mushārakah</t>
  </si>
  <si>
    <t>Mushārakah</t>
  </si>
  <si>
    <t>Wakālah</t>
  </si>
  <si>
    <t>Capital Adequacy :  Basel Standard</t>
  </si>
  <si>
    <t>RWA</t>
  </si>
  <si>
    <t>Capital Adequacy: IFSB Formula</t>
  </si>
  <si>
    <t>Total regulatory capital</t>
  </si>
  <si>
    <t>Tier 1 capital</t>
  </si>
  <si>
    <t>CET1 capital</t>
  </si>
  <si>
    <t>Asset Quality</t>
  </si>
  <si>
    <t>Total financing</t>
  </si>
  <si>
    <t>Net NPF</t>
  </si>
  <si>
    <t>Provisions</t>
  </si>
  <si>
    <t>Earnings</t>
  </si>
  <si>
    <t>Total assets</t>
  </si>
  <si>
    <t>Equity</t>
  </si>
  <si>
    <t>Gross income</t>
  </si>
  <si>
    <t>Operating costs</t>
  </si>
  <si>
    <t>Leverage</t>
  </si>
  <si>
    <t>Liquidity</t>
  </si>
  <si>
    <t>Liquid assets</t>
  </si>
  <si>
    <t>Short-term liabilities</t>
  </si>
  <si>
    <t>Total net cash outflows over the next 30 calendar days</t>
  </si>
  <si>
    <t>Available stable funding (ASF)</t>
  </si>
  <si>
    <t>Required stable funding (RSF)</t>
  </si>
  <si>
    <t>Sensitivity to Market Risk; Other</t>
  </si>
  <si>
    <t xml:space="preserve">Net FX open position </t>
  </si>
  <si>
    <t>Value of large exposures</t>
  </si>
  <si>
    <t>Total financing at end of current period</t>
  </si>
  <si>
    <t xml:space="preserve">Total financing at end of same period in previous year </t>
  </si>
  <si>
    <t>Number of Islamic banks</t>
  </si>
  <si>
    <t>Code</t>
  </si>
  <si>
    <t xml:space="preserve">Indicator </t>
  </si>
  <si>
    <t>Number of employees</t>
  </si>
  <si>
    <t xml:space="preserve">Total assets </t>
  </si>
  <si>
    <t>Standard</t>
  </si>
  <si>
    <t>Number of domestic branch offices</t>
  </si>
  <si>
    <t>Number of ATMs</t>
  </si>
  <si>
    <t xml:space="preserve">CAR </t>
  </si>
  <si>
    <t xml:space="preserve">CP02a </t>
  </si>
  <si>
    <t xml:space="preserve">Tier 1 capital to RWA </t>
  </si>
  <si>
    <t xml:space="preserve">CP03a  </t>
  </si>
  <si>
    <t>CP01a</t>
  </si>
  <si>
    <t xml:space="preserve">CP01b </t>
  </si>
  <si>
    <t xml:space="preserve">CP02b </t>
  </si>
  <si>
    <t xml:space="preserve">CP03b </t>
  </si>
  <si>
    <t xml:space="preserve">CP04 </t>
  </si>
  <si>
    <t>Gross nonperforming financing (NPF) ratio</t>
  </si>
  <si>
    <t>Return on equity (ROE)</t>
  </si>
  <si>
    <t>CP08</t>
  </si>
  <si>
    <t xml:space="preserve">CP09 </t>
  </si>
  <si>
    <t>Net profit margin</t>
  </si>
  <si>
    <t xml:space="preserve">CP10 </t>
  </si>
  <si>
    <t xml:space="preserve">Cost to income </t>
  </si>
  <si>
    <t xml:space="preserve">CP05 </t>
  </si>
  <si>
    <t xml:space="preserve">CP06 </t>
  </si>
  <si>
    <t xml:space="preserve">CP07 </t>
  </si>
  <si>
    <t>Return on assets (ROA)</t>
  </si>
  <si>
    <t xml:space="preserve">CP11 </t>
  </si>
  <si>
    <t xml:space="preserve">CP12 </t>
  </si>
  <si>
    <t xml:space="preserve">CP17 </t>
  </si>
  <si>
    <t>Net foreign exchange open position to capital</t>
  </si>
  <si>
    <t xml:space="preserve">CP18 </t>
  </si>
  <si>
    <t xml:space="preserve">CP19 </t>
  </si>
  <si>
    <t xml:space="preserve">CP13 </t>
  </si>
  <si>
    <t>Liquid assets ratio</t>
  </si>
  <si>
    <t xml:space="preserve">CP14 </t>
  </si>
  <si>
    <t>Liquid assets to short-term liabilities</t>
  </si>
  <si>
    <t xml:space="preserve">CP15 </t>
  </si>
  <si>
    <t xml:space="preserve">CP16 </t>
  </si>
  <si>
    <t xml:space="preserve">Currency </t>
  </si>
  <si>
    <t>Income distributed to IAH</t>
  </si>
  <si>
    <t>Total income from assets funded by PSIA</t>
  </si>
  <si>
    <t>Off-balance sheet items</t>
  </si>
  <si>
    <t>Total funding</t>
  </si>
  <si>
    <t>FX financing</t>
  </si>
  <si>
    <t>Sectoral distribution</t>
  </si>
  <si>
    <t>(t*)    other financing of households</t>
  </si>
  <si>
    <t>Value of gross NPF</t>
  </si>
  <si>
    <t>Economic activity</t>
  </si>
  <si>
    <t>Total returns</t>
  </si>
  <si>
    <t>Commodity Murābahah/ Tawwaruq</t>
  </si>
  <si>
    <t>AD01</t>
  </si>
  <si>
    <t xml:space="preserve">AD02 </t>
  </si>
  <si>
    <t xml:space="preserve">AD03 </t>
  </si>
  <si>
    <t xml:space="preserve">AD04 </t>
  </si>
  <si>
    <t xml:space="preserve">AD05 </t>
  </si>
  <si>
    <t xml:space="preserve">AD06 </t>
  </si>
  <si>
    <t xml:space="preserve">AD08 </t>
  </si>
  <si>
    <t xml:space="preserve">AD07 </t>
  </si>
  <si>
    <t>Fee based</t>
  </si>
  <si>
    <t>NPF</t>
  </si>
  <si>
    <t>Exposure</t>
  </si>
  <si>
    <t xml:space="preserve">Foreign-currency denominated financing to total financing  </t>
  </si>
  <si>
    <t>Growth of financing to private sector</t>
  </si>
  <si>
    <t xml:space="preserve">Note: </t>
  </si>
  <si>
    <t xml:space="preserve">Large exposures to capital </t>
  </si>
  <si>
    <t xml:space="preserve">Time period covered : </t>
  </si>
  <si>
    <t xml:space="preserve">Core Prudential Islamic Financial Indicators (PIFIs) </t>
  </si>
  <si>
    <t>CAR (IFSB)</t>
  </si>
  <si>
    <t>Tier 1 capital to RWA  (IFSB)</t>
  </si>
  <si>
    <t xml:space="preserve">Net nonperforming financing (net NPF) to capital </t>
  </si>
  <si>
    <t>Capital to assets (balance sheet definition)</t>
  </si>
  <si>
    <t xml:space="preserve">Leverage (regulatory definition) </t>
  </si>
  <si>
    <t>Liquidity coverage ratio (LCR)</t>
  </si>
  <si>
    <t>Net stable funding ratio (NSFR)</t>
  </si>
  <si>
    <t>Additional Prudential Islamic Financial Indicators (PIFIs)</t>
  </si>
  <si>
    <t>Income distributed to investment account holder (IAH) out of total income from assets funded by profit-sharing investment accounts (PSIAs)</t>
  </si>
  <si>
    <t>Total off-balance sheet items to total assets</t>
  </si>
  <si>
    <t>Foreign-currency denominated funding to total funding</t>
  </si>
  <si>
    <t xml:space="preserve">FX funding </t>
  </si>
  <si>
    <t>(a)     agriculture, forestry, hunting and fishing</t>
  </si>
  <si>
    <t>(b)     mining and quarrying</t>
  </si>
  <si>
    <t>(c)     manufacturing</t>
  </si>
  <si>
    <t>(d)     electricity, gas, steam and air-conditioning supply</t>
  </si>
  <si>
    <t>(e)     water supply; sewerage and waste management</t>
  </si>
  <si>
    <t>(f)     construction</t>
  </si>
  <si>
    <t>(h)     transportation and storage</t>
  </si>
  <si>
    <t>(i)      accommodation and food service activities</t>
  </si>
  <si>
    <t>(j)      information and communication</t>
  </si>
  <si>
    <t xml:space="preserve">(k)     financial and insurance activities </t>
  </si>
  <si>
    <t>(l)      real estate activities</t>
  </si>
  <si>
    <t>(m)    professional, scientific and technical activities</t>
  </si>
  <si>
    <t>(n)     administrative and support service activities</t>
  </si>
  <si>
    <t>(o)     public administration and defense; compulsory social security</t>
  </si>
  <si>
    <t>(p)     education</t>
  </si>
  <si>
    <t>(q)     human health and social work activities</t>
  </si>
  <si>
    <t>(r)     arts, entertainment and recreation</t>
  </si>
  <si>
    <t>(s)     other service activities (export)</t>
  </si>
  <si>
    <t>(t)      activities of households as employers</t>
  </si>
  <si>
    <t xml:space="preserve">(u)     activities of extraterritorial organisations and bodies      </t>
  </si>
  <si>
    <t>(u*)   financing to nonresidents</t>
  </si>
  <si>
    <t>Structural Islamic Financial Indicators (SIFIs)</t>
  </si>
  <si>
    <t xml:space="preserve">Total financing </t>
  </si>
  <si>
    <t>(g)     wholesale and retail trade; repair of motor vehicles and motorcycles</t>
  </si>
  <si>
    <r>
      <t xml:space="preserve">Stock of </t>
    </r>
    <r>
      <rPr>
        <i/>
        <sz val="8"/>
        <rFont val="Arial"/>
        <family val="2"/>
      </rPr>
      <t>Sharī`ah</t>
    </r>
    <r>
      <rPr>
        <sz val="8"/>
        <rFont val="Arial"/>
        <family val="2"/>
      </rPr>
      <t>-compliant  high quality liquid assets</t>
    </r>
  </si>
  <si>
    <r>
      <t xml:space="preserve">Value of </t>
    </r>
    <r>
      <rPr>
        <b/>
        <i/>
        <sz val="8"/>
        <rFont val="Arial"/>
        <family val="2"/>
      </rPr>
      <t>Sukūk</t>
    </r>
    <r>
      <rPr>
        <b/>
        <sz val="8"/>
        <rFont val="Arial"/>
        <family val="2"/>
      </rPr>
      <t xml:space="preserve"> holdings to capital</t>
    </r>
  </si>
  <si>
    <r>
      <rPr>
        <i/>
        <sz val="8"/>
        <rFont val="Arial"/>
        <family val="2"/>
      </rPr>
      <t>Sukūk</t>
    </r>
    <r>
      <rPr>
        <sz val="8"/>
        <rFont val="Arial"/>
        <family val="2"/>
      </rPr>
      <t xml:space="preserve"> holdings</t>
    </r>
  </si>
  <si>
    <r>
      <t xml:space="preserve">Value of </t>
    </r>
    <r>
      <rPr>
        <i/>
        <sz val="8"/>
        <rFont val="Arial"/>
        <family val="2"/>
      </rPr>
      <t>Sharī`ah</t>
    </r>
    <r>
      <rPr>
        <sz val="8"/>
        <rFont val="Arial"/>
        <family val="2"/>
      </rPr>
      <t>-compliant financing</t>
    </r>
  </si>
  <si>
    <r>
      <t>Total revenues</t>
    </r>
    <r>
      <rPr>
        <b/>
        <vertAlign val="superscript"/>
        <sz val="8"/>
        <rFont val="Arial"/>
        <family val="2"/>
      </rPr>
      <t xml:space="preserve"> </t>
    </r>
  </si>
  <si>
    <r>
      <t xml:space="preserve">Earnings before taxes and </t>
    </r>
    <r>
      <rPr>
        <b/>
        <i/>
        <sz val="8"/>
        <rFont val="Arial"/>
        <family val="2"/>
      </rPr>
      <t>Zakat</t>
    </r>
  </si>
  <si>
    <t>Prudential and Structural Islamic Financial Indicators (PSIFIs) for Islamic Banks</t>
  </si>
  <si>
    <r>
      <t xml:space="preserve">Common Equity Tier 1 (CET1) capital to RWA </t>
    </r>
    <r>
      <rPr>
        <i/>
        <sz val="8"/>
        <rFont val="Arial"/>
        <family val="2"/>
      </rPr>
      <t xml:space="preserve"> (fill only if Basel III has been adopted)</t>
    </r>
  </si>
  <si>
    <t>Total regulatory capital (or balance sheet capital)</t>
  </si>
  <si>
    <t>Financing based</t>
  </si>
  <si>
    <t>Ijārah / Ijārah Muntahia Bittamlīk</t>
  </si>
  <si>
    <t xml:space="preserve">Murābahah </t>
  </si>
  <si>
    <t>Interbank financing</t>
  </si>
  <si>
    <r>
      <t xml:space="preserve">Other </t>
    </r>
    <r>
      <rPr>
        <i/>
        <sz val="8"/>
        <rFont val="Arial"/>
        <family val="2"/>
      </rPr>
      <t xml:space="preserve">Sharī`ah-compliant </t>
    </r>
    <r>
      <rPr>
        <sz val="8"/>
        <rFont val="Arial"/>
        <family val="2"/>
      </rPr>
      <t>securities</t>
    </r>
  </si>
  <si>
    <t>All other assets</t>
  </si>
  <si>
    <t>Profit-sharing investment accounts (PSIA)</t>
  </si>
  <si>
    <r>
      <rPr>
        <i/>
        <sz val="8"/>
        <color indexed="8"/>
        <rFont val="Arial"/>
        <family val="2"/>
      </rPr>
      <t>Sukūk</t>
    </r>
    <r>
      <rPr>
        <sz val="8"/>
        <color indexed="8"/>
        <rFont val="Arial"/>
        <family val="2"/>
      </rPr>
      <t xml:space="preserve"> issued</t>
    </r>
  </si>
  <si>
    <t>Interbank funding/liabilities</t>
  </si>
  <si>
    <t>Capital and reserves</t>
  </si>
  <si>
    <t xml:space="preserve">Other </t>
  </si>
  <si>
    <t>End-of-period exchange rate (National Currency / USD):</t>
  </si>
  <si>
    <r>
      <t xml:space="preserve">Investment based </t>
    </r>
    <r>
      <rPr>
        <i/>
        <sz val="8"/>
        <color indexed="8"/>
        <rFont val="Arial"/>
        <family val="2"/>
      </rPr>
      <t xml:space="preserve">(Sukūk, </t>
    </r>
    <r>
      <rPr>
        <sz val="8"/>
        <color indexed="8"/>
        <rFont val="Arial"/>
        <family val="2"/>
      </rPr>
      <t xml:space="preserve">other </t>
    </r>
    <r>
      <rPr>
        <i/>
        <sz val="8"/>
        <color indexed="8"/>
        <rFont val="Arial"/>
        <family val="2"/>
      </rPr>
      <t>Sharī`ah</t>
    </r>
    <r>
      <rPr>
        <sz val="8"/>
        <color indexed="8"/>
        <rFont val="Arial"/>
        <family val="2"/>
      </rPr>
      <t>-compliant securities etc.)</t>
    </r>
  </si>
  <si>
    <t>(i)</t>
  </si>
  <si>
    <t>(ii)</t>
  </si>
  <si>
    <t>(iii)</t>
  </si>
  <si>
    <t xml:space="preserve">Others </t>
  </si>
  <si>
    <t>Not Applicable              Not Applicable</t>
  </si>
  <si>
    <r>
      <t xml:space="preserve">Value (or percentage) of financing by type of </t>
    </r>
    <r>
      <rPr>
        <b/>
        <i/>
        <sz val="8"/>
        <rFont val="Arial"/>
        <family val="2"/>
      </rPr>
      <t>Sharī`ah</t>
    </r>
    <r>
      <rPr>
        <b/>
        <sz val="8"/>
        <rFont val="Arial"/>
        <family val="2"/>
      </rPr>
      <t>-compliant contract</t>
    </r>
  </si>
  <si>
    <t>Assets held by domestic systemically important Islamic banks</t>
  </si>
  <si>
    <r>
      <t xml:space="preserve">Other </t>
    </r>
    <r>
      <rPr>
        <i/>
        <sz val="8"/>
        <color indexed="8"/>
        <rFont val="Arial"/>
        <family val="2"/>
      </rPr>
      <t>Sharī`ah</t>
    </r>
    <r>
      <rPr>
        <sz val="8"/>
        <color indexed="8"/>
        <rFont val="Arial"/>
        <family val="2"/>
      </rPr>
      <t>-compliant securities issued</t>
    </r>
  </si>
  <si>
    <t>All other liabilities</t>
  </si>
  <si>
    <r>
      <t xml:space="preserve">Value (or percentage) of returns by major type of </t>
    </r>
    <r>
      <rPr>
        <b/>
        <i/>
        <sz val="8"/>
        <rFont val="Arial"/>
        <family val="2"/>
      </rPr>
      <t>Sharī`ah</t>
    </r>
    <r>
      <rPr>
        <b/>
        <sz val="8"/>
        <rFont val="Arial"/>
        <family val="2"/>
      </rPr>
      <t>-compliant contract</t>
    </r>
    <r>
      <rPr>
        <b/>
        <vertAlign val="superscript"/>
        <sz val="8"/>
        <rFont val="Arial"/>
        <family val="2"/>
      </rPr>
      <t xml:space="preserve"> </t>
    </r>
  </si>
  <si>
    <t xml:space="preserve">Value (or percentage) of gross NPF by economic activities </t>
  </si>
  <si>
    <r>
      <t xml:space="preserve">Value (or percentage) of </t>
    </r>
    <r>
      <rPr>
        <b/>
        <i/>
        <sz val="8"/>
        <rFont val="Arial"/>
        <family val="2"/>
      </rPr>
      <t>Sharī`ah</t>
    </r>
    <r>
      <rPr>
        <b/>
        <sz val="8"/>
        <rFont val="Arial"/>
        <family val="2"/>
      </rPr>
      <t>-compliant financing by economic activity</t>
    </r>
  </si>
  <si>
    <t xml:space="preserve">Basel III </t>
  </si>
  <si>
    <t>NC</t>
  </si>
  <si>
    <t>T</t>
  </si>
  <si>
    <t>G</t>
  </si>
  <si>
    <t>n.a</t>
  </si>
  <si>
    <t>(…)</t>
  </si>
  <si>
    <t>Not applicable</t>
  </si>
  <si>
    <t>Muḍārabah</t>
  </si>
  <si>
    <t>Qarḍ Hassan</t>
  </si>
  <si>
    <r>
      <t xml:space="preserve">Nonrenumerative funding (current account, </t>
    </r>
    <r>
      <rPr>
        <i/>
        <sz val="8"/>
        <color indexed="8"/>
        <rFont val="Arial"/>
        <family val="2"/>
      </rPr>
      <t>Wadī`ah</t>
    </r>
    <r>
      <rPr>
        <sz val="8"/>
        <color indexed="8"/>
        <rFont val="Arial"/>
        <family val="2"/>
      </rPr>
      <t>)</t>
    </r>
  </si>
  <si>
    <r>
      <t>In</t>
    </r>
    <r>
      <rPr>
        <i/>
        <sz val="8"/>
        <color indexed="8"/>
        <rFont val="Arial"/>
        <family val="2"/>
      </rPr>
      <t>dicates the data is not available</t>
    </r>
  </si>
  <si>
    <r>
      <t>Common Equity Tier 1 (CET1) capital to RWA (IFSB)</t>
    </r>
    <r>
      <rPr>
        <i/>
        <sz val="8"/>
        <rFont val="Arial"/>
        <family val="2"/>
      </rPr>
      <t xml:space="preserve">  (fill only if IFSB-15 has been adopted)</t>
    </r>
  </si>
  <si>
    <r>
      <rPr>
        <i/>
        <sz val="8"/>
        <color theme="0"/>
        <rFont val="Arial"/>
        <family val="2"/>
      </rPr>
      <t>Starting Period:</t>
    </r>
    <r>
      <rPr>
        <b/>
        <sz val="8"/>
        <color theme="0"/>
        <rFont val="Arial"/>
        <family val="2"/>
      </rPr>
      <t xml:space="preserve"> </t>
    </r>
  </si>
  <si>
    <r>
      <t>Others (please specify)</t>
    </r>
    <r>
      <rPr>
        <b/>
        <i/>
        <vertAlign val="superscript"/>
        <sz val="8"/>
        <color indexed="8"/>
        <rFont val="Arial"/>
        <family val="2"/>
      </rPr>
      <t>1</t>
    </r>
  </si>
  <si>
    <r>
      <rPr>
        <sz val="8"/>
        <color indexed="8"/>
        <rFont val="Arial"/>
        <family val="2"/>
      </rPr>
      <t>Other remunerative funding</t>
    </r>
    <r>
      <rPr>
        <i/>
        <sz val="8"/>
        <color indexed="8"/>
        <rFont val="Arial"/>
        <family val="2"/>
      </rPr>
      <t xml:space="preserve"> (Murābahah, </t>
    </r>
    <r>
      <rPr>
        <sz val="8"/>
        <color indexed="8"/>
        <rFont val="Arial"/>
        <family val="2"/>
      </rPr>
      <t xml:space="preserve">Commodity </t>
    </r>
    <r>
      <rPr>
        <i/>
        <sz val="8"/>
        <color indexed="8"/>
        <rFont val="Arial"/>
        <family val="2"/>
      </rPr>
      <t xml:space="preserve">Murābahah </t>
    </r>
    <r>
      <rPr>
        <sz val="8"/>
        <color indexed="8"/>
        <rFont val="Arial"/>
        <family val="2"/>
      </rPr>
      <t>etc</t>
    </r>
    <r>
      <rPr>
        <i/>
        <sz val="8"/>
        <color indexed="8"/>
        <rFont val="Arial"/>
        <family val="2"/>
      </rPr>
      <t>.)</t>
    </r>
  </si>
  <si>
    <t>Provisions for gross nonperforming financing (NPF)</t>
  </si>
  <si>
    <t>Total funding/liabilities and equities</t>
  </si>
  <si>
    <t xml:space="preserve"> </t>
  </si>
  <si>
    <t>2016Q4</t>
  </si>
  <si>
    <t>2017Q1</t>
  </si>
  <si>
    <t>2017Q2</t>
  </si>
  <si>
    <t>2017Q3</t>
  </si>
  <si>
    <t>Indicates Thousands</t>
  </si>
  <si>
    <t>Indicates General number</t>
  </si>
  <si>
    <t>Indicates National Currency</t>
  </si>
  <si>
    <t>Consolidated basis.</t>
  </si>
  <si>
    <t>*</t>
  </si>
  <si>
    <t>Total regulatory capital*</t>
  </si>
  <si>
    <t>Risk-weighted assets (RWA)*</t>
  </si>
  <si>
    <t>Tier 1 capital*</t>
  </si>
  <si>
    <t>RWA*</t>
  </si>
  <si>
    <t>CET1 capital*</t>
  </si>
  <si>
    <r>
      <t xml:space="preserve">Net income (before extraordinary items, taxes, and </t>
    </r>
    <r>
      <rPr>
        <i/>
        <sz val="8"/>
        <rFont val="Arial"/>
        <family val="2"/>
      </rPr>
      <t>Zakat</t>
    </r>
    <r>
      <rPr>
        <sz val="8"/>
        <rFont val="Arial"/>
        <family val="2"/>
      </rPr>
      <t>)**</t>
    </r>
  </si>
  <si>
    <t>**</t>
  </si>
  <si>
    <t xml:space="preserve">Not annualised. </t>
  </si>
  <si>
    <t>Others (please specify)</t>
  </si>
  <si>
    <t>…</t>
  </si>
  <si>
    <t>Source: Qatar Central Bank</t>
  </si>
  <si>
    <t>ST01</t>
  </si>
  <si>
    <t>ST02</t>
  </si>
  <si>
    <t>ST03</t>
  </si>
  <si>
    <t>ST04</t>
  </si>
  <si>
    <t>ST05</t>
  </si>
  <si>
    <t>ST06</t>
  </si>
  <si>
    <t>ST07</t>
  </si>
  <si>
    <t>ST08</t>
  </si>
  <si>
    <t>Country: Qatar</t>
  </si>
  <si>
    <t>2018Q4</t>
  </si>
  <si>
    <t>2019Q1</t>
  </si>
  <si>
    <t>2017Q4</t>
  </si>
  <si>
    <t>2018Q1</t>
  </si>
  <si>
    <t>2018Q2</t>
  </si>
  <si>
    <t>2018Q3</t>
  </si>
  <si>
    <t>***</t>
  </si>
  <si>
    <t>Total credit facilities</t>
  </si>
  <si>
    <r>
      <t xml:space="preserve">Total </t>
    </r>
    <r>
      <rPr>
        <i/>
        <sz val="8"/>
        <rFont val="Arial"/>
        <family val="2"/>
      </rPr>
      <t>Sharī`ah</t>
    </r>
    <r>
      <rPr>
        <sz val="8"/>
        <rFont val="Arial"/>
        <family val="2"/>
      </rPr>
      <t>-compliant financing (excluding interbank financing)***</t>
    </r>
  </si>
  <si>
    <t>2020Q4</t>
  </si>
  <si>
    <t>2019Q2</t>
  </si>
  <si>
    <t>2019Q3</t>
  </si>
  <si>
    <t>2019Q4</t>
  </si>
  <si>
    <t>2020Q1</t>
  </si>
  <si>
    <t>2020Q2</t>
  </si>
  <si>
    <t>2020Q3</t>
  </si>
  <si>
    <t xml:space="preserve">Ending Period: </t>
  </si>
  <si>
    <t>PSIFI metadata codes for Islamic Banks</t>
  </si>
  <si>
    <t>Column</t>
  </si>
  <si>
    <t>Metadata Code</t>
  </si>
  <si>
    <t>Description</t>
  </si>
  <si>
    <t>Basel Version</t>
  </si>
  <si>
    <t>Basel I</t>
  </si>
  <si>
    <t>Basel II</t>
  </si>
  <si>
    <t>Basel III</t>
  </si>
  <si>
    <t>Mixed</t>
  </si>
  <si>
    <t>Mixed Basel  (Specify in metadata)</t>
  </si>
  <si>
    <t>IFSB Formula</t>
  </si>
  <si>
    <t>IFSB Std</t>
  </si>
  <si>
    <t>IFSB Standard</t>
  </si>
  <si>
    <t>IFSB SD</t>
  </si>
  <si>
    <t>IFSB Supervisory Discretion</t>
  </si>
  <si>
    <t>O</t>
  </si>
  <si>
    <t>Others (Specify in Metadata)</t>
  </si>
  <si>
    <t>Periodicity</t>
  </si>
  <si>
    <t>A</t>
  </si>
  <si>
    <t>Annual</t>
  </si>
  <si>
    <t>S</t>
  </si>
  <si>
    <t>Semiannual</t>
  </si>
  <si>
    <t>Q</t>
  </si>
  <si>
    <t>Quarterly</t>
  </si>
  <si>
    <t>M</t>
  </si>
  <si>
    <t>Monthly</t>
  </si>
  <si>
    <t>Other (Specify in metadata)</t>
  </si>
  <si>
    <t>National currency</t>
  </si>
  <si>
    <t>SDR</t>
  </si>
  <si>
    <t>Special drawing rights</t>
  </si>
  <si>
    <t>USD</t>
  </si>
  <si>
    <t>U.S. dollar</t>
  </si>
  <si>
    <t>B</t>
  </si>
  <si>
    <t>Billions</t>
  </si>
  <si>
    <t>Millions</t>
  </si>
  <si>
    <t>Thousands</t>
  </si>
  <si>
    <t>General (1, 2, 3, etc…)</t>
  </si>
  <si>
    <t>Data Source</t>
  </si>
  <si>
    <t>Sup</t>
  </si>
  <si>
    <t xml:space="preserve">Supervisory </t>
  </si>
  <si>
    <t>Fin</t>
  </si>
  <si>
    <t>Financial Accounts</t>
  </si>
  <si>
    <t>MFS</t>
  </si>
  <si>
    <t>Monetary and Financial Statistics</t>
  </si>
  <si>
    <t xml:space="preserve">NA </t>
  </si>
  <si>
    <t>National accounts</t>
  </si>
  <si>
    <t>Consolidation</t>
  </si>
  <si>
    <t>CBDC</t>
  </si>
  <si>
    <t xml:space="preserve">Cross-border domestically controlled basis </t>
  </si>
  <si>
    <t>CBDI</t>
  </si>
  <si>
    <t>Cross-border domestically incorporated</t>
  </si>
  <si>
    <t>DC</t>
  </si>
  <si>
    <t>Domestically consolidated (DC) data</t>
  </si>
  <si>
    <t>Other (specify in metadata)</t>
  </si>
  <si>
    <t>Aggregation</t>
  </si>
  <si>
    <t>IIFSS</t>
  </si>
  <si>
    <t>Stand-alone Islamic banks, and Islamic subsidiaries of conventional banks (domestic and foreign control)</t>
  </si>
  <si>
    <t>Structure</t>
  </si>
  <si>
    <t>Bank as separate corporation</t>
  </si>
  <si>
    <t>C</t>
  </si>
  <si>
    <t>Conglomerate (Consolidated organization including head office, bank, and all branches and subsidiaries)</t>
  </si>
  <si>
    <t>HC</t>
  </si>
  <si>
    <t>Holding company</t>
  </si>
  <si>
    <t>W</t>
  </si>
  <si>
    <t>Islamic Window or Islamic banking branch of conventional bank</t>
  </si>
  <si>
    <t>Control</t>
  </si>
  <si>
    <t>D</t>
  </si>
  <si>
    <t>Domestic (private)</t>
  </si>
  <si>
    <t>Domestic (government or public sector)</t>
  </si>
  <si>
    <t>F</t>
  </si>
  <si>
    <t>Foreign</t>
  </si>
  <si>
    <t>Accounting Standard</t>
  </si>
  <si>
    <t>AAOIFI</t>
  </si>
  <si>
    <t>Accounting and Auditing Organization for Islamic Financial Institutions (AAOIFI) - Accounting, Auditing &amp; Governance Standard</t>
  </si>
  <si>
    <t>IFRS</t>
  </si>
  <si>
    <t>International Financial Reporting Standards</t>
  </si>
  <si>
    <t>GAAP</t>
  </si>
  <si>
    <t>Generally Accepted Accounting Principles</t>
  </si>
  <si>
    <t>Shariah-Compliant</t>
  </si>
  <si>
    <t>SC</t>
  </si>
  <si>
    <t>Shariah-compliant</t>
  </si>
  <si>
    <t>NSC</t>
  </si>
  <si>
    <t>Not Shariah-compliant</t>
  </si>
  <si>
    <t>MSC</t>
  </si>
  <si>
    <t>Mixed Shariah-compliant and noncompliant</t>
  </si>
  <si>
    <t>Reporting status</t>
  </si>
  <si>
    <t>blank</t>
  </si>
  <si>
    <t>New data</t>
  </si>
  <si>
    <t>R</t>
  </si>
  <si>
    <t>Revised</t>
  </si>
  <si>
    <t>E</t>
  </si>
  <si>
    <t>Estimated</t>
  </si>
  <si>
    <t>I</t>
  </si>
  <si>
    <t>Incomplete</t>
  </si>
  <si>
    <t xml:space="preserve">Survey </t>
  </si>
  <si>
    <t>P</t>
  </si>
  <si>
    <t>Preliminary</t>
  </si>
  <si>
    <t>RB</t>
  </si>
  <si>
    <t>Rebased (Specify new base in metadata)</t>
  </si>
  <si>
    <t>Break-in-series</t>
  </si>
  <si>
    <t>Break in series (Specify in metadata)</t>
  </si>
  <si>
    <t xml:space="preserve">G </t>
  </si>
  <si>
    <t>Gap in series (no data for designated period)</t>
  </si>
  <si>
    <t xml:space="preserve">Data period </t>
  </si>
  <si>
    <t>yyyyA</t>
  </si>
  <si>
    <t>Year and annual designator (2014A)</t>
  </si>
  <si>
    <t>yyyyQ#</t>
  </si>
  <si>
    <t>Year and quarter designator (2014Q2)</t>
  </si>
  <si>
    <t>yyyyM#</t>
  </si>
  <si>
    <t>Year and month designator (2014M3)</t>
  </si>
  <si>
    <t xml:space="preserve">O </t>
  </si>
  <si>
    <t xml:space="preserve">Other (specify in metadata) </t>
  </si>
  <si>
    <t>2021Q1</t>
  </si>
  <si>
    <t>2021Q2</t>
  </si>
  <si>
    <t>2021Q3</t>
  </si>
  <si>
    <t>2021Q4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</si>
</sst>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2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sz val="8"/>
      <name val="Calibri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7"/>
      <color theme="1"/>
      <name val="Arial"/>
      <family val="2"/>
    </font>
    <font>
      <sz val="7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3" tint="0.39997558519241921"/>
      <name val="Arial"/>
      <family val="2"/>
    </font>
    <font>
      <i/>
      <sz val="8"/>
      <color theme="0"/>
      <name val="Arial"/>
      <family val="2"/>
    </font>
    <font>
      <b/>
      <sz val="11"/>
      <color theme="1"/>
      <name val="Arial"/>
      <family val="2"/>
    </font>
    <font>
      <b/>
      <i/>
      <vertAlign val="superscript"/>
      <sz val="8"/>
      <color indexed="8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>
      <alignment vertical="top"/>
    </xf>
  </cellStyleXfs>
  <cellXfs count="154">
    <xf numFmtId="0" fontId="0" fillId="0" borderId="0" xfId="0"/>
    <xf numFmtId="0" fontId="3" fillId="2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9" fontId="2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0" fontId="14" fillId="0" borderId="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5" fillId="7" borderId="0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5" fillId="7" borderId="0" xfId="0" applyFont="1" applyFill="1" applyBorder="1" applyAlignment="1" applyProtection="1">
      <alignment vertical="center"/>
    </xf>
    <xf numFmtId="0" fontId="3" fillId="8" borderId="0" xfId="0" applyFont="1" applyFill="1" applyBorder="1" applyAlignment="1" applyProtection="1">
      <alignment vertical="center"/>
    </xf>
    <xf numFmtId="0" fontId="2" fillId="8" borderId="0" xfId="0" applyFont="1" applyFill="1" applyBorder="1" applyAlignment="1" applyProtection="1">
      <alignment vertical="center"/>
    </xf>
    <xf numFmtId="0" fontId="11" fillId="8" borderId="0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1" fillId="8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8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vertical="center"/>
    </xf>
    <xf numFmtId="0" fontId="12" fillId="2" borderId="0" xfId="0" applyFont="1" applyFill="1" applyProtection="1"/>
    <xf numFmtId="0" fontId="3" fillId="2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/>
    <xf numFmtId="0" fontId="13" fillId="0" borderId="1" xfId="0" applyFont="1" applyFill="1" applyBorder="1" applyAlignment="1" applyProtection="1">
      <alignment vertical="center"/>
    </xf>
    <xf numFmtId="0" fontId="11" fillId="0" borderId="0" xfId="0" applyFont="1" applyFill="1" applyAlignment="1" applyProtection="1"/>
    <xf numFmtId="0" fontId="17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horizontal="left"/>
    </xf>
    <xf numFmtId="0" fontId="11" fillId="0" borderId="0" xfId="0" applyFont="1" applyFill="1" applyProtection="1"/>
    <xf numFmtId="0" fontId="2" fillId="2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right"/>
    </xf>
    <xf numFmtId="0" fontId="18" fillId="7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Protection="1"/>
    <xf numFmtId="0" fontId="1" fillId="6" borderId="0" xfId="0" applyFont="1" applyFill="1" applyBorder="1" applyAlignment="1" applyProtection="1">
      <alignment horizontal="left" vertical="center"/>
    </xf>
    <xf numFmtId="0" fontId="1" fillId="6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3" fontId="2" fillId="0" borderId="0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5" fillId="7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164" fontId="1" fillId="2" borderId="0" xfId="0" applyNumberFormat="1" applyFont="1" applyFill="1" applyBorder="1" applyAlignment="1" applyProtection="1">
      <alignment horizontal="right" vertical="center"/>
      <protection locked="0"/>
    </xf>
    <xf numFmtId="165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8" borderId="0" xfId="0" applyFont="1" applyFill="1" applyBorder="1" applyAlignment="1" applyProtection="1">
      <alignment horizontal="right"/>
      <protection locked="0"/>
    </xf>
    <xf numFmtId="3" fontId="2" fillId="8" borderId="0" xfId="0" applyNumberFormat="1" applyFont="1" applyFill="1" applyBorder="1" applyAlignment="1" applyProtection="1">
      <alignment horizontal="right"/>
      <protection locked="0"/>
    </xf>
    <xf numFmtId="0" fontId="1" fillId="2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right"/>
    </xf>
    <xf numFmtId="164" fontId="1" fillId="2" borderId="3" xfId="0" applyNumberFormat="1" applyFont="1" applyFill="1" applyBorder="1" applyAlignment="1" applyProtection="1">
      <alignment horizontal="right" vertical="center"/>
      <protection locked="0"/>
    </xf>
    <xf numFmtId="0" fontId="15" fillId="7" borderId="0" xfId="0" applyFont="1" applyFill="1" applyAlignment="1">
      <alignment horizontal="left" vertical="center"/>
    </xf>
    <xf numFmtId="0" fontId="2" fillId="8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2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Alignment="1">
      <alignment vertical="top" wrapText="1"/>
    </xf>
    <xf numFmtId="165" fontId="12" fillId="0" borderId="0" xfId="0" applyNumberFormat="1" applyFont="1" applyFill="1" applyAlignment="1" applyProtection="1">
      <alignment horizontal="right" wrapText="1"/>
      <protection locked="0"/>
    </xf>
    <xf numFmtId="165" fontId="12" fillId="0" borderId="0" xfId="0" applyNumberFormat="1" applyFont="1" applyAlignment="1" applyProtection="1">
      <alignment horizontal="right" wrapText="1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Alignment="1" applyProtection="1">
      <alignment horizontal="right"/>
      <protection locked="0"/>
    </xf>
    <xf numFmtId="165" fontId="2" fillId="0" borderId="0" xfId="0" applyNumberFormat="1" applyFont="1" applyFill="1" applyBorder="1" applyAlignment="1" applyProtection="1">
      <alignment horizontal="right"/>
      <protection locked="0"/>
    </xf>
    <xf numFmtId="165" fontId="2" fillId="0" borderId="0" xfId="0" applyNumberFormat="1" applyFont="1" applyFill="1" applyAlignment="1" applyProtection="1">
      <alignment horizontal="right"/>
      <protection locked="0"/>
    </xf>
    <xf numFmtId="165" fontId="2" fillId="0" borderId="0" xfId="0" applyNumberFormat="1" applyFont="1" applyAlignment="1" applyProtection="1">
      <alignment horizontal="right"/>
      <protection locked="0"/>
    </xf>
    <xf numFmtId="0" fontId="2" fillId="3" borderId="3" xfId="0" applyFont="1" applyFill="1" applyBorder="1" applyAlignment="1" applyProtection="1">
      <alignment horizontal="left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 applyProtection="1"/>
    <xf numFmtId="0" fontId="2" fillId="3" borderId="4" xfId="0" applyFont="1" applyFill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3" xfId="0" applyFont="1" applyFill="1" applyBorder="1" applyProtection="1"/>
    <xf numFmtId="0" fontId="2" fillId="3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21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justify" wrapText="1"/>
    </xf>
    <xf numFmtId="0" fontId="10" fillId="9" borderId="5" xfId="0" applyFont="1" applyFill="1" applyBorder="1" applyAlignment="1">
      <alignment horizontal="left" vertical="top" wrapText="1"/>
    </xf>
    <xf numFmtId="0" fontId="10" fillId="9" borderId="6" xfId="0" applyFont="1" applyFill="1" applyBorder="1" applyAlignment="1">
      <alignment horizontal="center" vertical="top" wrapText="1"/>
    </xf>
    <xf numFmtId="0" fontId="22" fillId="9" borderId="8" xfId="0" applyFont="1" applyFill="1" applyBorder="1" applyAlignment="1">
      <alignment horizontal="center" vertical="top" wrapText="1"/>
    </xf>
    <xf numFmtId="0" fontId="22" fillId="9" borderId="9" xfId="0" applyFont="1" applyFill="1" applyBorder="1" applyAlignment="1">
      <alignment horizontal="left" vertical="top" wrapText="1"/>
    </xf>
    <xf numFmtId="0" fontId="22" fillId="9" borderId="11" xfId="0" applyFont="1" applyFill="1" applyBorder="1" applyAlignment="1">
      <alignment horizontal="center" vertical="top" wrapText="1"/>
    </xf>
    <xf numFmtId="0" fontId="22" fillId="9" borderId="12" xfId="0" applyFont="1" applyFill="1" applyBorder="1" applyAlignment="1">
      <alignment horizontal="left" vertical="top" wrapText="1"/>
    </xf>
    <xf numFmtId="0" fontId="22" fillId="9" borderId="14" xfId="0" applyFont="1" applyFill="1" applyBorder="1" applyAlignment="1">
      <alignment horizontal="center" vertical="top" wrapText="1"/>
    </xf>
    <xf numFmtId="0" fontId="22" fillId="9" borderId="15" xfId="0" applyFont="1" applyFill="1" applyBorder="1" applyAlignment="1">
      <alignment horizontal="left" vertical="top" wrapText="1"/>
    </xf>
    <xf numFmtId="0" fontId="22" fillId="9" borderId="8" xfId="0" applyFont="1" applyFill="1" applyBorder="1" applyAlignment="1">
      <alignment horizontal="center" vertical="center" wrapText="1"/>
    </xf>
    <xf numFmtId="0" fontId="22" fillId="9" borderId="9" xfId="0" applyFont="1" applyFill="1" applyBorder="1" applyAlignment="1">
      <alignment horizontal="justify" vertical="center" wrapText="1"/>
    </xf>
    <xf numFmtId="0" fontId="22" fillId="9" borderId="12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horizontal="right"/>
    </xf>
    <xf numFmtId="166" fontId="18" fillId="7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 applyProtection="1">
      <alignment horizontal="right" vertical="center"/>
      <protection locked="0"/>
    </xf>
    <xf numFmtId="165" fontId="2" fillId="0" borderId="0" xfId="0" applyNumberFormat="1" applyFont="1" applyAlignment="1" applyProtection="1">
      <alignment horizontal="right" vertical="center"/>
      <protection locked="0"/>
    </xf>
    <xf numFmtId="0" fontId="2" fillId="8" borderId="0" xfId="0" applyFont="1" applyFill="1" applyAlignment="1" applyProtection="1">
      <alignment horizontal="right"/>
      <protection locked="0"/>
    </xf>
    <xf numFmtId="3" fontId="2" fillId="8" borderId="0" xfId="0" applyNumberFormat="1" applyFont="1" applyFill="1" applyAlignment="1" applyProtection="1">
      <alignment horizontal="right"/>
      <protection locked="0"/>
    </xf>
    <xf numFmtId="164" fontId="1" fillId="2" borderId="0" xfId="0" applyNumberFormat="1" applyFont="1" applyFill="1" applyAlignment="1" applyProtection="1">
      <alignment horizontal="right"/>
      <protection locked="0"/>
    </xf>
    <xf numFmtId="0" fontId="10" fillId="4" borderId="0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0" fontId="1" fillId="6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left" indent="2"/>
    </xf>
    <xf numFmtId="0" fontId="11" fillId="0" borderId="0" xfId="0" applyFont="1" applyBorder="1" applyAlignment="1" applyProtection="1">
      <alignment horizontal="left" indent="4"/>
      <protection locked="0"/>
    </xf>
    <xf numFmtId="0" fontId="11" fillId="0" borderId="3" xfId="0" applyFont="1" applyFill="1" applyBorder="1" applyAlignment="1" applyProtection="1">
      <alignment horizontal="left" indent="4"/>
    </xf>
    <xf numFmtId="0" fontId="12" fillId="0" borderId="0" xfId="0" applyFont="1" applyFill="1" applyBorder="1" applyAlignment="1" applyProtection="1">
      <alignment horizontal="left" indent="3"/>
      <protection locked="0"/>
    </xf>
    <xf numFmtId="0" fontId="11" fillId="0" borderId="0" xfId="0" applyFont="1" applyAlignment="1" applyProtection="1">
      <alignment horizontal="left" vertical="center" indent="2"/>
    </xf>
    <xf numFmtId="0" fontId="11" fillId="0" borderId="0" xfId="0" applyFont="1" applyBorder="1" applyAlignment="1" applyProtection="1">
      <alignment horizontal="left" indent="2"/>
    </xf>
    <xf numFmtId="0" fontId="1" fillId="6" borderId="0" xfId="0" applyFont="1" applyFill="1" applyBorder="1" applyAlignment="1" applyProtection="1">
      <alignment wrapText="1"/>
    </xf>
    <xf numFmtId="0" fontId="2" fillId="3" borderId="3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1" fillId="6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1" fillId="6" borderId="0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vertical="center" wrapText="1"/>
    </xf>
    <xf numFmtId="0" fontId="12" fillId="0" borderId="0" xfId="0" applyFont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indent="4"/>
    </xf>
    <xf numFmtId="0" fontId="3" fillId="0" borderId="0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justify" vertical="center"/>
    </xf>
    <xf numFmtId="0" fontId="12" fillId="9" borderId="0" xfId="0" applyFont="1" applyFill="1" applyBorder="1" applyAlignment="1" applyProtection="1">
      <alignment horizontal="center" vertical="center" textRotation="255" shrinkToFit="1"/>
    </xf>
    <xf numFmtId="0" fontId="12" fillId="9" borderId="3" xfId="0" applyFont="1" applyFill="1" applyBorder="1" applyAlignment="1" applyProtection="1">
      <alignment horizontal="center" vertical="center" textRotation="255" shrinkToFit="1"/>
    </xf>
    <xf numFmtId="0" fontId="12" fillId="0" borderId="0" xfId="0" applyFont="1" applyFill="1" applyBorder="1" applyAlignment="1" applyProtection="1">
      <alignment horizontal="left" wrapText="1" indent="3"/>
      <protection locked="0"/>
    </xf>
    <xf numFmtId="0" fontId="16" fillId="6" borderId="3" xfId="0" applyFont="1" applyFill="1" applyBorder="1" applyAlignment="1" applyProtection="1">
      <alignment horizontal="left"/>
    </xf>
    <xf numFmtId="0" fontId="7" fillId="0" borderId="0" xfId="0" applyFont="1" applyAlignment="1" applyProtection="1">
      <alignment horizontal="justify" vertical="center"/>
    </xf>
    <xf numFmtId="0" fontId="11" fillId="0" borderId="0" xfId="0" applyFont="1" applyAlignment="1" applyProtection="1">
      <alignment horizontal="justify" vertical="center"/>
    </xf>
    <xf numFmtId="0" fontId="12" fillId="0" borderId="0" xfId="0" applyFont="1" applyProtection="1"/>
    <xf numFmtId="0" fontId="15" fillId="7" borderId="0" xfId="0" applyFont="1" applyFill="1" applyBorder="1" applyAlignment="1" applyProtection="1">
      <alignment horizontal="left" vertical="center"/>
      <protection locked="0"/>
    </xf>
    <xf numFmtId="0" fontId="22" fillId="9" borderId="7" xfId="0" applyFont="1" applyFill="1" applyBorder="1" applyAlignment="1">
      <alignment vertical="top" wrapText="1"/>
    </xf>
    <xf numFmtId="0" fontId="22" fillId="9" borderId="10" xfId="0" applyFont="1" applyFill="1" applyBorder="1" applyAlignment="1">
      <alignment vertical="top" wrapText="1"/>
    </xf>
    <xf numFmtId="0" fontId="22" fillId="9" borderId="13" xfId="0" applyFont="1" applyFill="1" applyBorder="1" applyAlignment="1">
      <alignment vertical="top" wrapText="1"/>
    </xf>
    <xf numFmtId="0" fontId="10" fillId="5" borderId="2" xfId="0" applyFont="1" applyFill="1" applyBorder="1" applyAlignment="1">
      <alignment horizontal="left" vertical="center"/>
    </xf>
    <xf numFmtId="0" fontId="22" fillId="9" borderId="16" xfId="0" applyFont="1" applyFill="1" applyBorder="1" applyAlignment="1">
      <alignment vertical="top" wrapText="1"/>
    </xf>
    <xf numFmtId="0" fontId="22" fillId="9" borderId="17" xfId="0" applyFont="1" applyFill="1" applyBorder="1" applyAlignment="1">
      <alignment vertical="top" wrapText="1"/>
    </xf>
  </cellXfs>
  <cellStyles count="2">
    <cellStyle name="Normal" xfId="0" builtinId="0"/>
    <cellStyle name="Style 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INAT~1/AppData/Local/Temp/notesFFF692/Users/aminath%20amany/Downloads/t01e_e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inath%20amany/Downloads/t01e_e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nstructions"/>
      <sheetName val="CoverPage"/>
      <sheetName val="Table 2"/>
      <sheetName val="Table 3"/>
      <sheetName val="Control"/>
      <sheetName val="Report Form"/>
    </sheetNames>
    <sheetDataSet>
      <sheetData sheetId="0"/>
      <sheetData sheetId="1"/>
      <sheetData sheetId="2"/>
      <sheetData sheetId="3"/>
      <sheetData sheetId="4">
        <row r="17">
          <cell r="C17" t="str">
            <v>Israel</v>
          </cell>
        </row>
        <row r="22">
          <cell r="L22">
            <v>2001</v>
          </cell>
          <cell r="N22" t="str">
            <v>A</v>
          </cell>
        </row>
        <row r="23">
          <cell r="L23">
            <v>2002</v>
          </cell>
          <cell r="N23" t="str">
            <v>Q1</v>
          </cell>
        </row>
        <row r="24">
          <cell r="L24">
            <v>2003</v>
          </cell>
          <cell r="N24" t="str">
            <v>Q2</v>
          </cell>
        </row>
        <row r="25">
          <cell r="L25">
            <v>2004</v>
          </cell>
          <cell r="N25" t="str">
            <v>Q3</v>
          </cell>
        </row>
        <row r="26">
          <cell r="L26">
            <v>2005</v>
          </cell>
          <cell r="N26" t="str">
            <v>Q4</v>
          </cell>
        </row>
        <row r="27">
          <cell r="L27">
            <v>2006</v>
          </cell>
          <cell r="N27" t="str">
            <v>M1</v>
          </cell>
        </row>
        <row r="28">
          <cell r="L28">
            <v>2007</v>
          </cell>
          <cell r="N28" t="str">
            <v>M2</v>
          </cell>
        </row>
        <row r="29">
          <cell r="L29">
            <v>2008</v>
          </cell>
          <cell r="N29" t="str">
            <v>M3</v>
          </cell>
        </row>
        <row r="30">
          <cell r="L30">
            <v>2009</v>
          </cell>
          <cell r="N30" t="str">
            <v>M4</v>
          </cell>
        </row>
        <row r="31">
          <cell r="L31">
            <v>2010</v>
          </cell>
          <cell r="N31" t="str">
            <v>M5</v>
          </cell>
        </row>
        <row r="32">
          <cell r="L32">
            <v>2011</v>
          </cell>
          <cell r="N32" t="str">
            <v>M6</v>
          </cell>
        </row>
        <row r="33">
          <cell r="L33">
            <v>2012</v>
          </cell>
          <cell r="N33" t="str">
            <v>M7</v>
          </cell>
        </row>
        <row r="34">
          <cell r="L34">
            <v>2013</v>
          </cell>
          <cell r="N34" t="str">
            <v>M8</v>
          </cell>
        </row>
        <row r="35">
          <cell r="L35">
            <v>2014</v>
          </cell>
          <cell r="N35" t="str">
            <v>M9</v>
          </cell>
        </row>
        <row r="36">
          <cell r="L36">
            <v>2015</v>
          </cell>
          <cell r="N36" t="str">
            <v>M10</v>
          </cell>
        </row>
        <row r="37">
          <cell r="L37">
            <v>2016</v>
          </cell>
          <cell r="N37" t="str">
            <v>M11</v>
          </cell>
        </row>
        <row r="38">
          <cell r="L38">
            <v>2017</v>
          </cell>
          <cell r="N38" t="str">
            <v>M12</v>
          </cell>
        </row>
        <row r="39">
          <cell r="L39">
            <v>2018</v>
          </cell>
        </row>
        <row r="40">
          <cell r="L40">
            <v>2019</v>
          </cell>
        </row>
        <row r="41">
          <cell r="L41">
            <v>2020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nstructions"/>
      <sheetName val="CoverPage"/>
      <sheetName val="Table 2"/>
      <sheetName val="Table 3"/>
      <sheetName val="Control"/>
      <sheetName val="Report Form"/>
    </sheetNames>
    <sheetDataSet>
      <sheetData sheetId="0"/>
      <sheetData sheetId="1"/>
      <sheetData sheetId="2"/>
      <sheetData sheetId="3"/>
      <sheetData sheetId="4">
        <row r="17">
          <cell r="C17" t="str">
            <v>Israel</v>
          </cell>
        </row>
        <row r="22">
          <cell r="L22">
            <v>2001</v>
          </cell>
          <cell r="N22" t="str">
            <v>A</v>
          </cell>
        </row>
        <row r="23">
          <cell r="L23">
            <v>2002</v>
          </cell>
          <cell r="N23" t="str">
            <v>Q1</v>
          </cell>
        </row>
        <row r="24">
          <cell r="L24">
            <v>2003</v>
          </cell>
          <cell r="N24" t="str">
            <v>Q2</v>
          </cell>
        </row>
        <row r="25">
          <cell r="L25">
            <v>2004</v>
          </cell>
          <cell r="N25" t="str">
            <v>Q3</v>
          </cell>
        </row>
        <row r="26">
          <cell r="L26">
            <v>2005</v>
          </cell>
          <cell r="N26" t="str">
            <v>Q4</v>
          </cell>
        </row>
        <row r="27">
          <cell r="L27">
            <v>2006</v>
          </cell>
          <cell r="N27" t="str">
            <v>M1</v>
          </cell>
        </row>
        <row r="28">
          <cell r="L28">
            <v>2007</v>
          </cell>
          <cell r="N28" t="str">
            <v>M2</v>
          </cell>
        </row>
        <row r="29">
          <cell r="L29">
            <v>2008</v>
          </cell>
          <cell r="N29" t="str">
            <v>M3</v>
          </cell>
        </row>
        <row r="30">
          <cell r="L30">
            <v>2009</v>
          </cell>
          <cell r="N30" t="str">
            <v>M4</v>
          </cell>
        </row>
        <row r="31">
          <cell r="L31">
            <v>2010</v>
          </cell>
          <cell r="N31" t="str">
            <v>M5</v>
          </cell>
        </row>
        <row r="32">
          <cell r="L32">
            <v>2011</v>
          </cell>
          <cell r="N32" t="str">
            <v>M6</v>
          </cell>
        </row>
        <row r="33">
          <cell r="L33">
            <v>2012</v>
          </cell>
          <cell r="N33" t="str">
            <v>M7</v>
          </cell>
        </row>
        <row r="34">
          <cell r="L34">
            <v>2013</v>
          </cell>
          <cell r="N34" t="str">
            <v>M8</v>
          </cell>
        </row>
        <row r="35">
          <cell r="L35">
            <v>2014</v>
          </cell>
          <cell r="N35" t="str">
            <v>M9</v>
          </cell>
        </row>
        <row r="36">
          <cell r="L36">
            <v>2015</v>
          </cell>
          <cell r="N36" t="str">
            <v>M10</v>
          </cell>
        </row>
        <row r="37">
          <cell r="L37">
            <v>2016</v>
          </cell>
          <cell r="N37" t="str">
            <v>M11</v>
          </cell>
        </row>
        <row r="38">
          <cell r="L38">
            <v>2017</v>
          </cell>
          <cell r="N38" t="str">
            <v>M12</v>
          </cell>
        </row>
        <row r="39">
          <cell r="L39">
            <v>2018</v>
          </cell>
        </row>
        <row r="40">
          <cell r="L40">
            <v>2019</v>
          </cell>
        </row>
        <row r="41">
          <cell r="L41">
            <v>2020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Black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Z269"/>
  <sheetViews>
    <sheetView tabSelected="1" topLeftCell="A201" zoomScale="85" zoomScaleNormal="85" workbookViewId="0">
      <selection activeCell="X201" sqref="X201"/>
    </sheetView>
  </sheetViews>
  <sheetFormatPr defaultColWidth="8.81640625" defaultRowHeight="14.5" x14ac:dyDescent="0.35"/>
  <cols>
    <col min="1" max="1" width="8.54296875" style="2" customWidth="1"/>
    <col min="2" max="2" width="52.54296875" style="2" customWidth="1"/>
    <col min="3" max="3" width="13.7265625" style="2" bestFit="1" customWidth="1"/>
    <col min="4" max="4" width="7.81640625" style="2" bestFit="1" customWidth="1"/>
    <col min="5" max="5" width="10" style="2" bestFit="1" customWidth="1"/>
    <col min="6" max="15" width="12.6328125" style="10" customWidth="1"/>
    <col min="16" max="22" width="12.6328125" style="2" customWidth="1"/>
    <col min="23" max="26" width="10.81640625" style="2" customWidth="1"/>
    <col min="27" max="16384" width="8.81640625" style="2"/>
  </cols>
  <sheetData>
    <row r="1" spans="1:26" ht="26.25" customHeight="1" x14ac:dyDescent="0.35">
      <c r="A1" s="118" t="s">
        <v>147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</row>
    <row r="2" spans="1:26" x14ac:dyDescent="0.35">
      <c r="A2" s="15" t="s">
        <v>221</v>
      </c>
      <c r="B2" s="15"/>
      <c r="C2" s="147"/>
      <c r="D2" s="147"/>
      <c r="E2" s="147"/>
      <c r="F2" s="12"/>
      <c r="G2" s="12"/>
      <c r="H2" s="12"/>
      <c r="I2" s="12"/>
      <c r="J2" s="12"/>
      <c r="K2" s="12"/>
      <c r="L2" s="12"/>
      <c r="M2" s="12"/>
      <c r="N2" s="12"/>
      <c r="O2" s="12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x14ac:dyDescent="0.35">
      <c r="A3" s="15" t="s">
        <v>103</v>
      </c>
      <c r="B3" s="15"/>
      <c r="C3" s="12" t="s">
        <v>187</v>
      </c>
      <c r="D3" s="51" t="s">
        <v>193</v>
      </c>
      <c r="E3" s="43" t="s">
        <v>238</v>
      </c>
      <c r="F3" s="12" t="s">
        <v>354</v>
      </c>
      <c r="G3" s="12"/>
      <c r="H3" s="12"/>
      <c r="I3" s="12"/>
      <c r="J3" s="12"/>
      <c r="K3" s="12"/>
      <c r="L3" s="12"/>
      <c r="M3" s="12"/>
      <c r="N3" s="12"/>
      <c r="O3" s="12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x14ac:dyDescent="0.35">
      <c r="A4" s="117" t="s">
        <v>104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</row>
    <row r="5" spans="1:26" x14ac:dyDescent="0.35">
      <c r="A5" s="88" t="s">
        <v>37</v>
      </c>
      <c r="B5" s="89" t="s">
        <v>38</v>
      </c>
      <c r="C5" s="90" t="s">
        <v>41</v>
      </c>
      <c r="D5" s="90" t="s">
        <v>0</v>
      </c>
      <c r="E5" s="90" t="s">
        <v>1</v>
      </c>
      <c r="F5" s="91" t="s">
        <v>193</v>
      </c>
      <c r="G5" s="91" t="s">
        <v>194</v>
      </c>
      <c r="H5" s="91" t="s">
        <v>195</v>
      </c>
      <c r="I5" s="91" t="s">
        <v>196</v>
      </c>
      <c r="J5" s="91" t="s">
        <v>224</v>
      </c>
      <c r="K5" s="91" t="s">
        <v>225</v>
      </c>
      <c r="L5" s="91" t="s">
        <v>226</v>
      </c>
      <c r="M5" s="91" t="s">
        <v>227</v>
      </c>
      <c r="N5" s="91" t="s">
        <v>222</v>
      </c>
      <c r="O5" s="91" t="s">
        <v>223</v>
      </c>
      <c r="P5" s="92" t="s">
        <v>232</v>
      </c>
      <c r="Q5" s="92" t="s">
        <v>233</v>
      </c>
      <c r="R5" s="92" t="s">
        <v>234</v>
      </c>
      <c r="S5" s="92" t="s">
        <v>235</v>
      </c>
      <c r="T5" s="92" t="s">
        <v>236</v>
      </c>
      <c r="U5" s="92" t="s">
        <v>237</v>
      </c>
      <c r="V5" s="92" t="s">
        <v>231</v>
      </c>
      <c r="W5" s="92" t="s">
        <v>351</v>
      </c>
      <c r="X5" s="92" t="s">
        <v>352</v>
      </c>
      <c r="Y5" s="92" t="s">
        <v>353</v>
      </c>
      <c r="Z5" s="92" t="s">
        <v>354</v>
      </c>
    </row>
    <row r="6" spans="1:26" x14ac:dyDescent="0.35">
      <c r="A6" s="15" t="s">
        <v>161</v>
      </c>
      <c r="B6" s="15"/>
      <c r="C6" s="147" t="s">
        <v>192</v>
      </c>
      <c r="D6" s="147"/>
      <c r="E6" s="147"/>
      <c r="F6" s="111">
        <f t="shared" ref="F6:O6" si="0">1/3.64</f>
        <v>0.27472527472527469</v>
      </c>
      <c r="G6" s="111">
        <f t="shared" si="0"/>
        <v>0.27472527472527469</v>
      </c>
      <c r="H6" s="111">
        <f t="shared" si="0"/>
        <v>0.27472527472527469</v>
      </c>
      <c r="I6" s="111">
        <f t="shared" si="0"/>
        <v>0.27472527472527469</v>
      </c>
      <c r="J6" s="111">
        <f t="shared" si="0"/>
        <v>0.27472527472527469</v>
      </c>
      <c r="K6" s="111">
        <f t="shared" si="0"/>
        <v>0.27472527472527469</v>
      </c>
      <c r="L6" s="111">
        <f t="shared" si="0"/>
        <v>0.27472527472527469</v>
      </c>
      <c r="M6" s="111">
        <f t="shared" si="0"/>
        <v>0.27472527472527469</v>
      </c>
      <c r="N6" s="111">
        <f t="shared" si="0"/>
        <v>0.27472527472527469</v>
      </c>
      <c r="O6" s="111">
        <f t="shared" si="0"/>
        <v>0.27472527472527469</v>
      </c>
      <c r="P6" s="111">
        <f t="shared" ref="P6:Z6" si="1">1/3.64</f>
        <v>0.27472527472527469</v>
      </c>
      <c r="Q6" s="111">
        <f t="shared" si="1"/>
        <v>0.27472527472527469</v>
      </c>
      <c r="R6" s="111">
        <f t="shared" si="1"/>
        <v>0.27472527472527469</v>
      </c>
      <c r="S6" s="111">
        <f t="shared" si="1"/>
        <v>0.27472527472527469</v>
      </c>
      <c r="T6" s="111">
        <f t="shared" si="1"/>
        <v>0.27472527472527469</v>
      </c>
      <c r="U6" s="111">
        <f t="shared" si="1"/>
        <v>0.27472527472527469</v>
      </c>
      <c r="V6" s="111">
        <f t="shared" si="1"/>
        <v>0.27472527472527469</v>
      </c>
      <c r="W6" s="111">
        <f t="shared" si="1"/>
        <v>0.27472527472527469</v>
      </c>
      <c r="X6" s="111">
        <f t="shared" si="1"/>
        <v>0.27472527472527469</v>
      </c>
      <c r="Y6" s="111">
        <f t="shared" si="1"/>
        <v>0.27472527472527469</v>
      </c>
      <c r="Z6" s="111">
        <f t="shared" si="1"/>
        <v>0.27472527472527469</v>
      </c>
    </row>
    <row r="7" spans="1:26" ht="15" customHeight="1" x14ac:dyDescent="0.35">
      <c r="A7" s="16" t="s">
        <v>9</v>
      </c>
      <c r="B7" s="17"/>
      <c r="C7" s="18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spans="1:26" x14ac:dyDescent="0.35">
      <c r="A8" s="46" t="s">
        <v>48</v>
      </c>
      <c r="B8" s="46" t="s">
        <v>44</v>
      </c>
      <c r="C8" s="13"/>
      <c r="D8" s="1"/>
      <c r="E8" s="1"/>
      <c r="F8" s="57">
        <f>F9/F10</f>
        <v>0.17470773845408269</v>
      </c>
      <c r="G8" s="57">
        <f t="shared" ref="G8:N8" si="2">G9/G10</f>
        <v>0.173224642880973</v>
      </c>
      <c r="H8" s="57">
        <f t="shared" si="2"/>
        <v>0.17350773994777874</v>
      </c>
      <c r="I8" s="57">
        <f t="shared" si="2"/>
        <v>0.17243822723783667</v>
      </c>
      <c r="J8" s="57">
        <f t="shared" si="2"/>
        <v>0.17904475709172799</v>
      </c>
      <c r="K8" s="57">
        <f t="shared" si="2"/>
        <v>0.17507496480670107</v>
      </c>
      <c r="L8" s="57">
        <f t="shared" si="2"/>
        <v>0.17264480945850891</v>
      </c>
      <c r="M8" s="57">
        <f t="shared" si="2"/>
        <v>0.17553121294572652</v>
      </c>
      <c r="N8" s="57">
        <f t="shared" si="2"/>
        <v>0.18219009889910281</v>
      </c>
      <c r="O8" s="57">
        <v>0.18312212721804907</v>
      </c>
      <c r="P8" s="112">
        <f t="shared" ref="P8:Z8" si="3">P9/P10</f>
        <v>0.17568856961966364</v>
      </c>
      <c r="Q8" s="112">
        <f t="shared" si="3"/>
        <v>0.17551321473766782</v>
      </c>
      <c r="R8" s="112">
        <f t="shared" si="3"/>
        <v>0.19146469780735687</v>
      </c>
      <c r="S8" s="112">
        <f t="shared" si="3"/>
        <v>0.18762462872141811</v>
      </c>
      <c r="T8" s="112">
        <f t="shared" si="3"/>
        <v>0.18333964359579399</v>
      </c>
      <c r="U8" s="112">
        <f t="shared" si="3"/>
        <v>0.18077733912028696</v>
      </c>
      <c r="V8" s="112">
        <f t="shared" si="3"/>
        <v>0.18506155678307698</v>
      </c>
      <c r="W8" s="112">
        <f t="shared" si="3"/>
        <v>0.18425509750528007</v>
      </c>
      <c r="X8" s="112">
        <f t="shared" si="3"/>
        <v>0.18111673613921245</v>
      </c>
      <c r="Y8" s="112">
        <f t="shared" si="3"/>
        <v>0.18306001420031531</v>
      </c>
      <c r="Z8" s="112">
        <f t="shared" si="3"/>
        <v>0.19120581770264866</v>
      </c>
    </row>
    <row r="9" spans="1:26" x14ac:dyDescent="0.35">
      <c r="A9" s="21"/>
      <c r="B9" s="21" t="s">
        <v>202</v>
      </c>
      <c r="C9" s="3" t="s">
        <v>175</v>
      </c>
      <c r="D9" s="4" t="s">
        <v>176</v>
      </c>
      <c r="E9" s="4" t="s">
        <v>177</v>
      </c>
      <c r="F9" s="58">
        <v>40688318</v>
      </c>
      <c r="G9" s="58">
        <v>40785051</v>
      </c>
      <c r="H9" s="58">
        <v>41153971</v>
      </c>
      <c r="I9" s="58">
        <v>41347558</v>
      </c>
      <c r="J9" s="58">
        <v>43313281</v>
      </c>
      <c r="K9" s="58">
        <v>42788733</v>
      </c>
      <c r="L9" s="58">
        <v>42680115</v>
      </c>
      <c r="M9" s="58">
        <v>42649047</v>
      </c>
      <c r="N9" s="58">
        <v>44393977</v>
      </c>
      <c r="O9" s="58">
        <v>44677095</v>
      </c>
      <c r="P9" s="113">
        <v>48640312</v>
      </c>
      <c r="Q9" s="113">
        <v>47151834</v>
      </c>
      <c r="R9" s="113">
        <v>51671713</v>
      </c>
      <c r="S9" s="113">
        <v>51640114</v>
      </c>
      <c r="T9" s="113">
        <v>52063194</v>
      </c>
      <c r="U9" s="113">
        <v>52625256</v>
      </c>
      <c r="V9" s="113">
        <v>55805484</v>
      </c>
      <c r="W9" s="113">
        <v>56087049</v>
      </c>
      <c r="X9" s="113">
        <v>56298206</v>
      </c>
      <c r="Y9" s="113">
        <v>58043432</v>
      </c>
      <c r="Z9" s="113">
        <v>68646936</v>
      </c>
    </row>
    <row r="10" spans="1:26" x14ac:dyDescent="0.35">
      <c r="A10" s="21"/>
      <c r="B10" s="21" t="s">
        <v>203</v>
      </c>
      <c r="C10" s="3" t="s">
        <v>175</v>
      </c>
      <c r="D10" s="4" t="s">
        <v>176</v>
      </c>
      <c r="E10" s="4" t="s">
        <v>177</v>
      </c>
      <c r="F10" s="58">
        <v>232893622</v>
      </c>
      <c r="G10" s="58">
        <v>235446010</v>
      </c>
      <c r="H10" s="58">
        <v>237188099</v>
      </c>
      <c r="I10" s="58">
        <v>239781855</v>
      </c>
      <c r="J10" s="58">
        <v>241913149</v>
      </c>
      <c r="K10" s="58">
        <v>244402351</v>
      </c>
      <c r="L10" s="58">
        <v>247213427</v>
      </c>
      <c r="M10" s="58">
        <v>242971300</v>
      </c>
      <c r="N10" s="58">
        <v>243668439</v>
      </c>
      <c r="O10" s="58">
        <v>243974312</v>
      </c>
      <c r="P10" s="113">
        <v>276855302</v>
      </c>
      <c r="Q10" s="113">
        <v>268651190</v>
      </c>
      <c r="R10" s="113">
        <v>269875928</v>
      </c>
      <c r="S10" s="113">
        <v>275230999</v>
      </c>
      <c r="T10" s="113">
        <v>283971284</v>
      </c>
      <c r="U10" s="113">
        <v>291105380</v>
      </c>
      <c r="V10" s="113">
        <v>301550927</v>
      </c>
      <c r="W10" s="113">
        <v>304398900</v>
      </c>
      <c r="X10" s="113">
        <v>310839336</v>
      </c>
      <c r="Y10" s="113">
        <v>317073241</v>
      </c>
      <c r="Z10" s="113">
        <v>359021168</v>
      </c>
    </row>
    <row r="11" spans="1:26" x14ac:dyDescent="0.35">
      <c r="A11" s="46" t="s">
        <v>45</v>
      </c>
      <c r="B11" s="46" t="s">
        <v>46</v>
      </c>
      <c r="C11" s="13"/>
      <c r="D11" s="1"/>
      <c r="E11" s="1"/>
      <c r="F11" s="57">
        <f>F12/F13</f>
        <v>0.17062059346562955</v>
      </c>
      <c r="G11" s="57">
        <f t="shared" ref="G11:N11" si="4">G12/G13</f>
        <v>0.16948924299035689</v>
      </c>
      <c r="H11" s="57">
        <f t="shared" si="4"/>
        <v>0.16986840895419461</v>
      </c>
      <c r="I11" s="57">
        <f t="shared" si="4"/>
        <v>0.16854316186685603</v>
      </c>
      <c r="J11" s="57">
        <f t="shared" si="4"/>
        <v>0.17417023082114483</v>
      </c>
      <c r="K11" s="57">
        <f t="shared" si="4"/>
        <v>0.16474107075999445</v>
      </c>
      <c r="L11" s="57">
        <f t="shared" si="4"/>
        <v>0.16253157640988489</v>
      </c>
      <c r="M11" s="57">
        <f t="shared" si="4"/>
        <v>0.1653732189768915</v>
      </c>
      <c r="N11" s="57">
        <f t="shared" si="4"/>
        <v>0.17369019218775394</v>
      </c>
      <c r="O11" s="57">
        <v>0.17413165202408687</v>
      </c>
      <c r="P11" s="112">
        <f t="shared" ref="P11:V11" si="5">P12/P13</f>
        <v>0.16617820452649304</v>
      </c>
      <c r="Q11" s="112">
        <f t="shared" si="5"/>
        <v>0.16596758048977933</v>
      </c>
      <c r="R11" s="112">
        <f t="shared" si="5"/>
        <v>0.18172298790576091</v>
      </c>
      <c r="S11" s="112">
        <f t="shared" si="5"/>
        <v>0.17783789681336004</v>
      </c>
      <c r="T11" s="112">
        <f t="shared" si="5"/>
        <v>0.17333670963716177</v>
      </c>
      <c r="U11" s="112">
        <f t="shared" si="5"/>
        <v>0.17032672154667838</v>
      </c>
      <c r="V11" s="112">
        <f t="shared" si="5"/>
        <v>0.17485242219136007</v>
      </c>
      <c r="W11" s="112">
        <f t="shared" ref="W11:Z11" si="6">(W12/W13)</f>
        <v>0.17366449418838242</v>
      </c>
      <c r="X11" s="112">
        <f t="shared" si="6"/>
        <v>0.17013522059511799</v>
      </c>
      <c r="Y11" s="112">
        <f t="shared" si="6"/>
        <v>0.17237653618332302</v>
      </c>
      <c r="Z11" s="112">
        <f t="shared" si="6"/>
        <v>0.18042930270897006</v>
      </c>
    </row>
    <row r="12" spans="1:26" x14ac:dyDescent="0.35">
      <c r="A12" s="21"/>
      <c r="B12" s="21" t="s">
        <v>204</v>
      </c>
      <c r="C12" s="3" t="s">
        <v>175</v>
      </c>
      <c r="D12" s="4" t="s">
        <v>176</v>
      </c>
      <c r="E12" s="4" t="s">
        <v>177</v>
      </c>
      <c r="F12" s="58">
        <v>39736448</v>
      </c>
      <c r="G12" s="58">
        <v>39905566</v>
      </c>
      <c r="H12" s="58">
        <v>40290765</v>
      </c>
      <c r="I12" s="58">
        <v>40413592</v>
      </c>
      <c r="J12" s="58">
        <v>42134069</v>
      </c>
      <c r="K12" s="58">
        <v>40263105</v>
      </c>
      <c r="L12" s="58">
        <v>40179988</v>
      </c>
      <c r="M12" s="58">
        <v>40180946</v>
      </c>
      <c r="N12" s="58">
        <v>42322818</v>
      </c>
      <c r="O12" s="58">
        <v>42483650</v>
      </c>
      <c r="P12" s="113">
        <v>46007317</v>
      </c>
      <c r="Q12" s="113">
        <v>44587388</v>
      </c>
      <c r="R12" s="113">
        <v>49042660</v>
      </c>
      <c r="S12" s="113">
        <v>48946502</v>
      </c>
      <c r="T12" s="113">
        <v>49222648</v>
      </c>
      <c r="U12" s="113">
        <v>49583025</v>
      </c>
      <c r="V12" s="113">
        <v>52726910</v>
      </c>
      <c r="W12" s="113">
        <v>52863281</v>
      </c>
      <c r="X12" s="113">
        <v>52884719</v>
      </c>
      <c r="Y12" s="113">
        <v>54655987</v>
      </c>
      <c r="Z12" s="113">
        <v>64777939</v>
      </c>
    </row>
    <row r="13" spans="1:26" x14ac:dyDescent="0.35">
      <c r="A13" s="21"/>
      <c r="B13" s="21" t="s">
        <v>205</v>
      </c>
      <c r="C13" s="3" t="s">
        <v>175</v>
      </c>
      <c r="D13" s="4" t="s">
        <v>176</v>
      </c>
      <c r="E13" s="4" t="s">
        <v>177</v>
      </c>
      <c r="F13" s="58">
        <v>232893622</v>
      </c>
      <c r="G13" s="58">
        <v>235446010</v>
      </c>
      <c r="H13" s="58">
        <v>237188099</v>
      </c>
      <c r="I13" s="58">
        <v>239781855</v>
      </c>
      <c r="J13" s="58">
        <v>241913149</v>
      </c>
      <c r="K13" s="58">
        <v>244402351</v>
      </c>
      <c r="L13" s="58">
        <v>247213427</v>
      </c>
      <c r="M13" s="58">
        <v>242971300</v>
      </c>
      <c r="N13" s="58">
        <v>243668439</v>
      </c>
      <c r="O13" s="58">
        <v>243974312</v>
      </c>
      <c r="P13" s="113">
        <v>276855302</v>
      </c>
      <c r="Q13" s="113">
        <v>268651190</v>
      </c>
      <c r="R13" s="113">
        <v>269875928</v>
      </c>
      <c r="S13" s="113">
        <v>275230999</v>
      </c>
      <c r="T13" s="113">
        <v>283971284</v>
      </c>
      <c r="U13" s="113">
        <v>291105380</v>
      </c>
      <c r="V13" s="113">
        <v>301550927</v>
      </c>
      <c r="W13" s="113">
        <v>304398900</v>
      </c>
      <c r="X13" s="113">
        <v>310839336</v>
      </c>
      <c r="Y13" s="113">
        <v>317073241</v>
      </c>
      <c r="Z13" s="113">
        <v>359021168</v>
      </c>
    </row>
    <row r="14" spans="1:26" x14ac:dyDescent="0.35">
      <c r="A14" s="46" t="s">
        <v>47</v>
      </c>
      <c r="B14" s="46" t="s">
        <v>148</v>
      </c>
      <c r="C14" s="1"/>
      <c r="D14" s="1"/>
      <c r="E14" s="1"/>
      <c r="F14" s="57">
        <f>F15/F16</f>
        <v>0.1487959339650787</v>
      </c>
      <c r="G14" s="57">
        <f t="shared" ref="G14:N14" si="7">G15/G16</f>
        <v>0.14786857505039053</v>
      </c>
      <c r="H14" s="57">
        <f t="shared" si="7"/>
        <v>0.14838846952434995</v>
      </c>
      <c r="I14" s="57">
        <f t="shared" si="7"/>
        <v>0.14726168500114406</v>
      </c>
      <c r="J14" s="57">
        <f t="shared" si="7"/>
        <v>0.15305587626408848</v>
      </c>
      <c r="K14" s="57">
        <f t="shared" si="7"/>
        <v>0.14385070297462074</v>
      </c>
      <c r="L14" s="57">
        <f t="shared" si="7"/>
        <v>0.14189215539655942</v>
      </c>
      <c r="M14" s="57">
        <f t="shared" si="7"/>
        <v>0.14437346715435115</v>
      </c>
      <c r="N14" s="57">
        <f t="shared" si="7"/>
        <v>0.15293836228006533</v>
      </c>
      <c r="O14" s="57">
        <v>0.15341097467671105</v>
      </c>
      <c r="P14" s="112">
        <f t="shared" ref="P14:V14" si="8">P15/P16</f>
        <v>0.14792129211236851</v>
      </c>
      <c r="Q14" s="112">
        <f t="shared" si="8"/>
        <v>0.14717766558190196</v>
      </c>
      <c r="R14" s="112">
        <f t="shared" si="8"/>
        <v>0.15899597017782185</v>
      </c>
      <c r="S14" s="112">
        <f t="shared" si="8"/>
        <v>0.15556437739776544</v>
      </c>
      <c r="T14" s="112">
        <f t="shared" si="8"/>
        <v>0.15174630826404265</v>
      </c>
      <c r="U14" s="112">
        <f t="shared" si="8"/>
        <v>0.14921752390835236</v>
      </c>
      <c r="V14" s="112">
        <f t="shared" si="8"/>
        <v>0.15448312980977838</v>
      </c>
      <c r="W14" s="112">
        <f t="shared" ref="W14:Z14" si="9">(W15/W16)</f>
        <v>0.15348780169704951</v>
      </c>
      <c r="X14" s="112">
        <f t="shared" si="9"/>
        <v>0.15036615893427335</v>
      </c>
      <c r="Y14" s="112">
        <f t="shared" si="9"/>
        <v>0.14726148082612875</v>
      </c>
      <c r="Z14" s="112">
        <f t="shared" si="9"/>
        <v>0.15546621752397619</v>
      </c>
    </row>
    <row r="15" spans="1:26" x14ac:dyDescent="0.35">
      <c r="A15" s="21"/>
      <c r="B15" s="21" t="s">
        <v>206</v>
      </c>
      <c r="C15" s="3" t="s">
        <v>175</v>
      </c>
      <c r="D15" s="4" t="s">
        <v>176</v>
      </c>
      <c r="E15" s="4" t="s">
        <v>177</v>
      </c>
      <c r="F15" s="58">
        <v>34653624</v>
      </c>
      <c r="G15" s="58">
        <v>34815066</v>
      </c>
      <c r="H15" s="58">
        <v>35195979</v>
      </c>
      <c r="I15" s="58">
        <v>35310680</v>
      </c>
      <c r="J15" s="58">
        <v>37026229</v>
      </c>
      <c r="K15" s="58">
        <v>35157450</v>
      </c>
      <c r="L15" s="58">
        <v>35077646</v>
      </c>
      <c r="M15" s="58">
        <v>35078609</v>
      </c>
      <c r="N15" s="58">
        <v>37266252</v>
      </c>
      <c r="O15" s="58">
        <v>37428337</v>
      </c>
      <c r="P15" s="113">
        <v>40952794</v>
      </c>
      <c r="Q15" s="113">
        <v>39539455</v>
      </c>
      <c r="R15" s="113">
        <v>42909185</v>
      </c>
      <c r="S15" s="113">
        <v>42816139</v>
      </c>
      <c r="T15" s="113">
        <v>43091594</v>
      </c>
      <c r="U15" s="113">
        <v>43438024</v>
      </c>
      <c r="V15" s="113">
        <v>46584531</v>
      </c>
      <c r="W15" s="113">
        <v>46721518</v>
      </c>
      <c r="X15" s="113">
        <v>46739717</v>
      </c>
      <c r="Y15" s="113">
        <v>46692675</v>
      </c>
      <c r="Z15" s="113">
        <v>55815663</v>
      </c>
    </row>
    <row r="16" spans="1:26" x14ac:dyDescent="0.35">
      <c r="A16" s="21"/>
      <c r="B16" s="21" t="s">
        <v>205</v>
      </c>
      <c r="C16" s="3" t="s">
        <v>175</v>
      </c>
      <c r="D16" s="4" t="s">
        <v>176</v>
      </c>
      <c r="E16" s="4" t="s">
        <v>177</v>
      </c>
      <c r="F16" s="58">
        <v>232893622</v>
      </c>
      <c r="G16" s="58">
        <v>235446010</v>
      </c>
      <c r="H16" s="58">
        <v>237188099</v>
      </c>
      <c r="I16" s="58">
        <v>239781855</v>
      </c>
      <c r="J16" s="58">
        <v>241913149</v>
      </c>
      <c r="K16" s="58">
        <v>244402351</v>
      </c>
      <c r="L16" s="58">
        <v>247213427</v>
      </c>
      <c r="M16" s="58">
        <v>242971300</v>
      </c>
      <c r="N16" s="58">
        <v>243668439</v>
      </c>
      <c r="O16" s="58">
        <v>243974312</v>
      </c>
      <c r="P16" s="113">
        <v>276855302</v>
      </c>
      <c r="Q16" s="113">
        <v>268651190</v>
      </c>
      <c r="R16" s="113">
        <v>269875928</v>
      </c>
      <c r="S16" s="113">
        <v>275230999</v>
      </c>
      <c r="T16" s="113">
        <v>283971284</v>
      </c>
      <c r="U16" s="113">
        <v>291105380</v>
      </c>
      <c r="V16" s="113">
        <v>301550927</v>
      </c>
      <c r="W16" s="113">
        <v>304398900</v>
      </c>
      <c r="X16" s="113">
        <v>310839336</v>
      </c>
      <c r="Y16" s="113">
        <v>317073241</v>
      </c>
      <c r="Z16" s="113">
        <v>359021168</v>
      </c>
    </row>
    <row r="17" spans="1:26" x14ac:dyDescent="0.35">
      <c r="A17" s="16" t="s">
        <v>11</v>
      </c>
      <c r="B17" s="22"/>
      <c r="C17" s="19"/>
      <c r="D17" s="17"/>
      <c r="E17" s="17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 spans="1:26" ht="15" customHeight="1" x14ac:dyDescent="0.35">
      <c r="A18" s="46" t="s">
        <v>49</v>
      </c>
      <c r="B18" s="46" t="s">
        <v>105</v>
      </c>
      <c r="C18" s="1"/>
      <c r="D18" s="1"/>
      <c r="E18" s="1"/>
      <c r="F18" s="57" t="s">
        <v>211</v>
      </c>
      <c r="G18" s="57" t="s">
        <v>211</v>
      </c>
      <c r="H18" s="57" t="s">
        <v>211</v>
      </c>
      <c r="I18" s="57" t="s">
        <v>211</v>
      </c>
      <c r="J18" s="57" t="s">
        <v>211</v>
      </c>
      <c r="K18" s="57" t="s">
        <v>211</v>
      </c>
      <c r="L18" s="57" t="s">
        <v>211</v>
      </c>
      <c r="M18" s="57" t="s">
        <v>211</v>
      </c>
      <c r="N18" s="57" t="s">
        <v>211</v>
      </c>
      <c r="O18" s="57" t="s">
        <v>211</v>
      </c>
      <c r="P18" s="57" t="s">
        <v>211</v>
      </c>
      <c r="Q18" s="57" t="s">
        <v>211</v>
      </c>
      <c r="R18" s="57" t="s">
        <v>211</v>
      </c>
      <c r="S18" s="57" t="s">
        <v>211</v>
      </c>
      <c r="T18" s="57" t="s">
        <v>211</v>
      </c>
      <c r="U18" s="57" t="s">
        <v>211</v>
      </c>
      <c r="V18" s="57" t="s">
        <v>211</v>
      </c>
      <c r="W18" s="57" t="s">
        <v>211</v>
      </c>
      <c r="X18" s="57" t="s">
        <v>211</v>
      </c>
      <c r="Y18" s="57" t="s">
        <v>211</v>
      </c>
      <c r="Z18" s="57" t="s">
        <v>211</v>
      </c>
    </row>
    <row r="19" spans="1:26" x14ac:dyDescent="0.35">
      <c r="A19" s="21"/>
      <c r="B19" s="21" t="s">
        <v>12</v>
      </c>
      <c r="C19" s="4"/>
      <c r="D19" s="4"/>
      <c r="E19" s="4"/>
      <c r="F19" s="58" t="s">
        <v>211</v>
      </c>
      <c r="G19" s="58" t="s">
        <v>211</v>
      </c>
      <c r="H19" s="58" t="s">
        <v>211</v>
      </c>
      <c r="I19" s="58" t="s">
        <v>211</v>
      </c>
      <c r="J19" s="58" t="s">
        <v>211</v>
      </c>
      <c r="K19" s="58" t="s">
        <v>211</v>
      </c>
      <c r="L19" s="58" t="s">
        <v>211</v>
      </c>
      <c r="M19" s="58" t="s">
        <v>211</v>
      </c>
      <c r="N19" s="58" t="s">
        <v>211</v>
      </c>
      <c r="O19" s="58" t="s">
        <v>211</v>
      </c>
      <c r="P19" s="58" t="s">
        <v>211</v>
      </c>
      <c r="Q19" s="58" t="s">
        <v>211</v>
      </c>
      <c r="R19" s="58" t="s">
        <v>211</v>
      </c>
      <c r="S19" s="58" t="s">
        <v>211</v>
      </c>
      <c r="T19" s="58" t="s">
        <v>211</v>
      </c>
      <c r="U19" s="58" t="s">
        <v>211</v>
      </c>
      <c r="V19" s="58" t="s">
        <v>211</v>
      </c>
      <c r="W19" s="58" t="s">
        <v>211</v>
      </c>
      <c r="X19" s="58" t="s">
        <v>211</v>
      </c>
      <c r="Y19" s="58" t="s">
        <v>211</v>
      </c>
      <c r="Z19" s="58" t="s">
        <v>211</v>
      </c>
    </row>
    <row r="20" spans="1:26" x14ac:dyDescent="0.35">
      <c r="A20" s="21"/>
      <c r="B20" s="21" t="s">
        <v>10</v>
      </c>
      <c r="C20" s="4"/>
      <c r="D20" s="4"/>
      <c r="E20" s="4"/>
      <c r="F20" s="58" t="s">
        <v>211</v>
      </c>
      <c r="G20" s="58" t="s">
        <v>211</v>
      </c>
      <c r="H20" s="58" t="s">
        <v>211</v>
      </c>
      <c r="I20" s="58" t="s">
        <v>211</v>
      </c>
      <c r="J20" s="58" t="s">
        <v>211</v>
      </c>
      <c r="K20" s="58" t="s">
        <v>211</v>
      </c>
      <c r="L20" s="58" t="s">
        <v>211</v>
      </c>
      <c r="M20" s="58" t="s">
        <v>211</v>
      </c>
      <c r="N20" s="58" t="s">
        <v>211</v>
      </c>
      <c r="O20" s="58" t="s">
        <v>211</v>
      </c>
      <c r="P20" s="58" t="s">
        <v>211</v>
      </c>
      <c r="Q20" s="58" t="s">
        <v>211</v>
      </c>
      <c r="R20" s="58" t="s">
        <v>211</v>
      </c>
      <c r="S20" s="58" t="s">
        <v>211</v>
      </c>
      <c r="T20" s="58" t="s">
        <v>211</v>
      </c>
      <c r="U20" s="58" t="s">
        <v>211</v>
      </c>
      <c r="V20" s="58" t="s">
        <v>211</v>
      </c>
      <c r="W20" s="58" t="s">
        <v>211</v>
      </c>
      <c r="X20" s="58" t="s">
        <v>211</v>
      </c>
      <c r="Y20" s="58" t="s">
        <v>211</v>
      </c>
      <c r="Z20" s="58" t="s">
        <v>211</v>
      </c>
    </row>
    <row r="21" spans="1:26" x14ac:dyDescent="0.35">
      <c r="A21" s="46" t="s">
        <v>50</v>
      </c>
      <c r="B21" s="46" t="s">
        <v>106</v>
      </c>
      <c r="C21" s="1"/>
      <c r="D21" s="1"/>
      <c r="E21" s="1"/>
      <c r="F21" s="57" t="s">
        <v>211</v>
      </c>
      <c r="G21" s="57" t="s">
        <v>211</v>
      </c>
      <c r="H21" s="57" t="s">
        <v>211</v>
      </c>
      <c r="I21" s="57" t="s">
        <v>211</v>
      </c>
      <c r="J21" s="57" t="s">
        <v>211</v>
      </c>
      <c r="K21" s="57" t="s">
        <v>211</v>
      </c>
      <c r="L21" s="57" t="s">
        <v>211</v>
      </c>
      <c r="M21" s="57" t="s">
        <v>211</v>
      </c>
      <c r="N21" s="57" t="s">
        <v>211</v>
      </c>
      <c r="O21" s="57" t="s">
        <v>211</v>
      </c>
      <c r="P21" s="57" t="s">
        <v>211</v>
      </c>
      <c r="Q21" s="57" t="s">
        <v>211</v>
      </c>
      <c r="R21" s="57" t="s">
        <v>211</v>
      </c>
      <c r="S21" s="57" t="s">
        <v>211</v>
      </c>
      <c r="T21" s="57" t="s">
        <v>211</v>
      </c>
      <c r="U21" s="57" t="s">
        <v>211</v>
      </c>
      <c r="V21" s="57" t="s">
        <v>211</v>
      </c>
      <c r="W21" s="57" t="s">
        <v>211</v>
      </c>
      <c r="X21" s="57" t="s">
        <v>211</v>
      </c>
      <c r="Y21" s="57" t="s">
        <v>211</v>
      </c>
      <c r="Z21" s="57" t="s">
        <v>211</v>
      </c>
    </row>
    <row r="22" spans="1:26" x14ac:dyDescent="0.35">
      <c r="A22" s="21"/>
      <c r="B22" s="21" t="s">
        <v>13</v>
      </c>
      <c r="C22" s="4"/>
      <c r="D22" s="4"/>
      <c r="E22" s="4"/>
      <c r="F22" s="58" t="s">
        <v>211</v>
      </c>
      <c r="G22" s="58" t="s">
        <v>211</v>
      </c>
      <c r="H22" s="58" t="s">
        <v>211</v>
      </c>
      <c r="I22" s="58" t="s">
        <v>211</v>
      </c>
      <c r="J22" s="58" t="s">
        <v>211</v>
      </c>
      <c r="K22" s="58" t="s">
        <v>211</v>
      </c>
      <c r="L22" s="58" t="s">
        <v>211</v>
      </c>
      <c r="M22" s="58" t="s">
        <v>211</v>
      </c>
      <c r="N22" s="58" t="s">
        <v>211</v>
      </c>
      <c r="O22" s="58" t="s">
        <v>211</v>
      </c>
      <c r="P22" s="58" t="s">
        <v>211</v>
      </c>
      <c r="Q22" s="58" t="s">
        <v>211</v>
      </c>
      <c r="R22" s="58" t="s">
        <v>211</v>
      </c>
      <c r="S22" s="58" t="s">
        <v>211</v>
      </c>
      <c r="T22" s="58" t="s">
        <v>211</v>
      </c>
      <c r="U22" s="58" t="s">
        <v>211</v>
      </c>
      <c r="V22" s="58" t="s">
        <v>211</v>
      </c>
      <c r="W22" s="58" t="s">
        <v>211</v>
      </c>
      <c r="X22" s="58" t="s">
        <v>211</v>
      </c>
      <c r="Y22" s="58" t="s">
        <v>211</v>
      </c>
      <c r="Z22" s="58" t="s">
        <v>211</v>
      </c>
    </row>
    <row r="23" spans="1:26" x14ac:dyDescent="0.35">
      <c r="A23" s="21"/>
      <c r="B23" s="21" t="s">
        <v>10</v>
      </c>
      <c r="C23" s="4"/>
      <c r="D23" s="4"/>
      <c r="E23" s="4"/>
      <c r="F23" s="58" t="s">
        <v>211</v>
      </c>
      <c r="G23" s="58" t="s">
        <v>211</v>
      </c>
      <c r="H23" s="58" t="s">
        <v>211</v>
      </c>
      <c r="I23" s="58" t="s">
        <v>211</v>
      </c>
      <c r="J23" s="58" t="s">
        <v>211</v>
      </c>
      <c r="K23" s="58" t="s">
        <v>211</v>
      </c>
      <c r="L23" s="58" t="s">
        <v>211</v>
      </c>
      <c r="M23" s="58" t="s">
        <v>211</v>
      </c>
      <c r="N23" s="58" t="s">
        <v>211</v>
      </c>
      <c r="O23" s="58" t="s">
        <v>211</v>
      </c>
      <c r="P23" s="58" t="s">
        <v>211</v>
      </c>
      <c r="Q23" s="58" t="s">
        <v>211</v>
      </c>
      <c r="R23" s="58" t="s">
        <v>211</v>
      </c>
      <c r="S23" s="58" t="s">
        <v>211</v>
      </c>
      <c r="T23" s="58" t="s">
        <v>211</v>
      </c>
      <c r="U23" s="58" t="s">
        <v>211</v>
      </c>
      <c r="V23" s="58" t="s">
        <v>211</v>
      </c>
      <c r="W23" s="58" t="s">
        <v>211</v>
      </c>
      <c r="X23" s="58" t="s">
        <v>211</v>
      </c>
      <c r="Y23" s="58" t="s">
        <v>211</v>
      </c>
      <c r="Z23" s="58" t="s">
        <v>211</v>
      </c>
    </row>
    <row r="24" spans="1:26" x14ac:dyDescent="0.35">
      <c r="A24" s="46" t="s">
        <v>51</v>
      </c>
      <c r="B24" s="46" t="s">
        <v>186</v>
      </c>
      <c r="C24" s="1"/>
      <c r="D24" s="1"/>
      <c r="E24" s="1"/>
      <c r="F24" s="57" t="s">
        <v>211</v>
      </c>
      <c r="G24" s="57" t="s">
        <v>211</v>
      </c>
      <c r="H24" s="57" t="s">
        <v>211</v>
      </c>
      <c r="I24" s="57" t="s">
        <v>211</v>
      </c>
      <c r="J24" s="57" t="s">
        <v>211</v>
      </c>
      <c r="K24" s="57" t="s">
        <v>211</v>
      </c>
      <c r="L24" s="57" t="s">
        <v>211</v>
      </c>
      <c r="M24" s="57" t="s">
        <v>211</v>
      </c>
      <c r="N24" s="57" t="s">
        <v>211</v>
      </c>
      <c r="O24" s="57" t="s">
        <v>211</v>
      </c>
      <c r="P24" s="57" t="s">
        <v>211</v>
      </c>
      <c r="Q24" s="57" t="s">
        <v>211</v>
      </c>
      <c r="R24" s="57" t="s">
        <v>211</v>
      </c>
      <c r="S24" s="57" t="s">
        <v>211</v>
      </c>
      <c r="T24" s="57" t="s">
        <v>211</v>
      </c>
      <c r="U24" s="57" t="s">
        <v>211</v>
      </c>
      <c r="V24" s="57" t="s">
        <v>211</v>
      </c>
      <c r="W24" s="57" t="s">
        <v>211</v>
      </c>
      <c r="X24" s="57" t="s">
        <v>211</v>
      </c>
      <c r="Y24" s="57" t="s">
        <v>211</v>
      </c>
      <c r="Z24" s="57" t="s">
        <v>211</v>
      </c>
    </row>
    <row r="25" spans="1:26" x14ac:dyDescent="0.35">
      <c r="A25" s="21"/>
      <c r="B25" s="21" t="s">
        <v>14</v>
      </c>
      <c r="C25" s="4"/>
      <c r="D25" s="4"/>
      <c r="E25" s="4"/>
      <c r="F25" s="58" t="s">
        <v>211</v>
      </c>
      <c r="G25" s="58" t="s">
        <v>211</v>
      </c>
      <c r="H25" s="58" t="s">
        <v>211</v>
      </c>
      <c r="I25" s="58" t="s">
        <v>211</v>
      </c>
      <c r="J25" s="58" t="s">
        <v>211</v>
      </c>
      <c r="K25" s="58" t="s">
        <v>211</v>
      </c>
      <c r="L25" s="58" t="s">
        <v>211</v>
      </c>
      <c r="M25" s="58" t="s">
        <v>211</v>
      </c>
      <c r="N25" s="58" t="s">
        <v>211</v>
      </c>
      <c r="O25" s="58" t="s">
        <v>211</v>
      </c>
      <c r="P25" s="58" t="s">
        <v>211</v>
      </c>
      <c r="Q25" s="58" t="s">
        <v>211</v>
      </c>
      <c r="R25" s="58" t="s">
        <v>211</v>
      </c>
      <c r="S25" s="58" t="s">
        <v>211</v>
      </c>
      <c r="T25" s="58" t="s">
        <v>211</v>
      </c>
      <c r="U25" s="58" t="s">
        <v>211</v>
      </c>
      <c r="V25" s="58" t="s">
        <v>211</v>
      </c>
      <c r="W25" s="58" t="s">
        <v>211</v>
      </c>
      <c r="X25" s="58" t="s">
        <v>211</v>
      </c>
      <c r="Y25" s="58" t="s">
        <v>211</v>
      </c>
      <c r="Z25" s="58" t="s">
        <v>211</v>
      </c>
    </row>
    <row r="26" spans="1:26" x14ac:dyDescent="0.35">
      <c r="A26" s="21"/>
      <c r="B26" s="21" t="s">
        <v>10</v>
      </c>
      <c r="C26" s="4"/>
      <c r="D26" s="4"/>
      <c r="E26" s="4"/>
      <c r="F26" s="58" t="s">
        <v>211</v>
      </c>
      <c r="G26" s="58" t="s">
        <v>211</v>
      </c>
      <c r="H26" s="58" t="s">
        <v>211</v>
      </c>
      <c r="I26" s="58" t="s">
        <v>211</v>
      </c>
      <c r="J26" s="58" t="s">
        <v>211</v>
      </c>
      <c r="K26" s="58" t="s">
        <v>211</v>
      </c>
      <c r="L26" s="58" t="s">
        <v>211</v>
      </c>
      <c r="M26" s="58" t="s">
        <v>211</v>
      </c>
      <c r="N26" s="58" t="s">
        <v>211</v>
      </c>
      <c r="O26" s="58" t="s">
        <v>211</v>
      </c>
      <c r="P26" s="58" t="s">
        <v>211</v>
      </c>
      <c r="Q26" s="58" t="s">
        <v>211</v>
      </c>
      <c r="R26" s="58" t="s">
        <v>211</v>
      </c>
      <c r="S26" s="58" t="s">
        <v>211</v>
      </c>
      <c r="T26" s="58" t="s">
        <v>211</v>
      </c>
      <c r="U26" s="58" t="s">
        <v>211</v>
      </c>
      <c r="V26" s="58" t="s">
        <v>211</v>
      </c>
      <c r="W26" s="58" t="s">
        <v>211</v>
      </c>
      <c r="X26" s="58" t="s">
        <v>211</v>
      </c>
      <c r="Y26" s="58" t="s">
        <v>211</v>
      </c>
      <c r="Z26" s="58" t="s">
        <v>211</v>
      </c>
    </row>
    <row r="27" spans="1:26" x14ac:dyDescent="0.35">
      <c r="A27" s="16" t="s">
        <v>15</v>
      </c>
      <c r="B27" s="17"/>
      <c r="C27" s="19"/>
      <c r="D27" s="17"/>
      <c r="E27" s="17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</row>
    <row r="28" spans="1:26" ht="15" customHeight="1" x14ac:dyDescent="0.35">
      <c r="A28" s="46" t="s">
        <v>52</v>
      </c>
      <c r="B28" s="46" t="s">
        <v>53</v>
      </c>
      <c r="C28" s="140" t="s">
        <v>167</v>
      </c>
      <c r="D28" s="1"/>
      <c r="E28" s="1"/>
      <c r="F28" s="57">
        <f>F29/F30</f>
        <v>6.1874189098962548E-3</v>
      </c>
      <c r="G28" s="57">
        <f t="shared" ref="G28:N28" si="10">G29/G30</f>
        <v>7.5812351026120954E-3</v>
      </c>
      <c r="H28" s="57">
        <f t="shared" si="10"/>
        <v>8.1201421662294073E-3</v>
      </c>
      <c r="I28" s="57">
        <f t="shared" si="10"/>
        <v>8.3172256610985918E-3</v>
      </c>
      <c r="J28" s="57">
        <f t="shared" si="10"/>
        <v>8.3695116145298121E-3</v>
      </c>
      <c r="K28" s="57">
        <f t="shared" si="10"/>
        <v>1.1638486547723315E-2</v>
      </c>
      <c r="L28" s="57">
        <f t="shared" si="10"/>
        <v>1.2299011113976932E-2</v>
      </c>
      <c r="M28" s="57">
        <f t="shared" si="10"/>
        <v>1.2428674285328593E-2</v>
      </c>
      <c r="N28" s="57">
        <f t="shared" si="10"/>
        <v>1.2854462978317502E-2</v>
      </c>
      <c r="O28" s="57">
        <v>1.4203229715945929E-2</v>
      </c>
      <c r="P28" s="112">
        <f t="shared" ref="P28:Z28" si="11">P29/P30</f>
        <v>1.3563809787382381E-2</v>
      </c>
      <c r="Q28" s="112">
        <f t="shared" si="11"/>
        <v>1.3126271276767337E-2</v>
      </c>
      <c r="R28" s="112">
        <f t="shared" si="11"/>
        <v>1.3292123774543923E-2</v>
      </c>
      <c r="S28" s="112">
        <f t="shared" si="11"/>
        <v>1.4512899252295921E-2</v>
      </c>
      <c r="T28" s="112">
        <f t="shared" si="11"/>
        <v>1.9832321735914368E-2</v>
      </c>
      <c r="U28" s="112">
        <f t="shared" si="11"/>
        <v>2.0537403495288129E-2</v>
      </c>
      <c r="V28" s="112">
        <f t="shared" si="11"/>
        <v>1.6424994712123938E-2</v>
      </c>
      <c r="W28" s="112">
        <f t="shared" si="11"/>
        <v>1.6018106270233652E-2</v>
      </c>
      <c r="X28" s="112">
        <f t="shared" si="11"/>
        <v>1.6286729895808E-2</v>
      </c>
      <c r="Y28" s="112">
        <f t="shared" si="11"/>
        <v>1.83818377300131E-2</v>
      </c>
      <c r="Z28" s="112">
        <f t="shared" si="11"/>
        <v>1.8458727733301018E-2</v>
      </c>
    </row>
    <row r="29" spans="1:26" x14ac:dyDescent="0.35">
      <c r="A29" s="23"/>
      <c r="B29" s="21" t="s">
        <v>97</v>
      </c>
      <c r="C29" s="140"/>
      <c r="D29" s="4" t="s">
        <v>176</v>
      </c>
      <c r="E29" s="4" t="s">
        <v>177</v>
      </c>
      <c r="F29" s="58">
        <v>1406150</v>
      </c>
      <c r="G29" s="58">
        <v>1743729</v>
      </c>
      <c r="H29" s="58">
        <v>1988267</v>
      </c>
      <c r="I29" s="58">
        <v>1988019</v>
      </c>
      <c r="J29" s="58">
        <v>2045679</v>
      </c>
      <c r="K29" s="58">
        <v>2896756</v>
      </c>
      <c r="L29" s="58">
        <v>2923593</v>
      </c>
      <c r="M29" s="58">
        <v>3021353</v>
      </c>
      <c r="N29" s="58">
        <v>3036874</v>
      </c>
      <c r="O29" s="58">
        <v>3523023</v>
      </c>
      <c r="P29" s="113">
        <v>3647285</v>
      </c>
      <c r="Q29" s="113">
        <v>3576227</v>
      </c>
      <c r="R29" s="113">
        <v>3837075</v>
      </c>
      <c r="S29" s="113">
        <v>4323879</v>
      </c>
      <c r="T29" s="113">
        <v>5695027</v>
      </c>
      <c r="U29" s="113">
        <v>6140993</v>
      </c>
      <c r="V29" s="113">
        <v>5117478</v>
      </c>
      <c r="W29" s="113">
        <v>5481030</v>
      </c>
      <c r="X29" s="113">
        <v>5663942</v>
      </c>
      <c r="Y29" s="113">
        <v>6257993</v>
      </c>
      <c r="Z29" s="113">
        <v>6253306</v>
      </c>
    </row>
    <row r="30" spans="1:26" x14ac:dyDescent="0.35">
      <c r="A30" s="23"/>
      <c r="B30" s="21" t="s">
        <v>16</v>
      </c>
      <c r="C30" s="140"/>
      <c r="D30" s="4" t="s">
        <v>176</v>
      </c>
      <c r="E30" s="4" t="s">
        <v>177</v>
      </c>
      <c r="F30" s="58">
        <v>227259544</v>
      </c>
      <c r="G30" s="58">
        <v>230005926</v>
      </c>
      <c r="H30" s="58">
        <v>244856181</v>
      </c>
      <c r="I30" s="58">
        <v>239024295</v>
      </c>
      <c r="J30" s="58">
        <v>244420355</v>
      </c>
      <c r="K30" s="58">
        <v>248894561</v>
      </c>
      <c r="L30" s="58">
        <v>237709599</v>
      </c>
      <c r="M30" s="58">
        <v>243095356</v>
      </c>
      <c r="N30" s="58">
        <v>236250554</v>
      </c>
      <c r="O30" s="58">
        <v>248043795</v>
      </c>
      <c r="P30" s="113">
        <v>268898271</v>
      </c>
      <c r="Q30" s="113">
        <v>272448049</v>
      </c>
      <c r="R30" s="113">
        <v>288672831</v>
      </c>
      <c r="S30" s="113">
        <v>297933509</v>
      </c>
      <c r="T30" s="113">
        <v>287158865</v>
      </c>
      <c r="U30" s="113">
        <v>299015063</v>
      </c>
      <c r="V30" s="113">
        <v>311566493</v>
      </c>
      <c r="W30" s="113">
        <v>342177153</v>
      </c>
      <c r="X30" s="113">
        <v>347764225</v>
      </c>
      <c r="Y30" s="113">
        <v>340444361</v>
      </c>
      <c r="Z30" s="113">
        <v>338772319</v>
      </c>
    </row>
    <row r="31" spans="1:26" x14ac:dyDescent="0.35">
      <c r="A31" s="46" t="s">
        <v>60</v>
      </c>
      <c r="B31" s="46" t="s">
        <v>107</v>
      </c>
      <c r="C31" s="140"/>
      <c r="D31" s="1"/>
      <c r="E31" s="1"/>
      <c r="F31" s="57">
        <f>F32/F33</f>
        <v>4.407309242913408E-3</v>
      </c>
      <c r="G31" s="57">
        <f t="shared" ref="G31:N31" si="12">G32/G33</f>
        <v>6.6425073245586965E-3</v>
      </c>
      <c r="H31" s="57">
        <f t="shared" si="12"/>
        <v>1.0744430956614126E-2</v>
      </c>
      <c r="I31" s="57">
        <f t="shared" si="12"/>
        <v>1.1104355908999511E-2</v>
      </c>
      <c r="J31" s="57">
        <f t="shared" si="12"/>
        <v>9.2901066534303873E-3</v>
      </c>
      <c r="K31" s="57">
        <f t="shared" si="12"/>
        <v>2.5040400238072018E-2</v>
      </c>
      <c r="L31" s="57">
        <f t="shared" si="12"/>
        <v>2.4301410621784876E-2</v>
      </c>
      <c r="M31" s="57">
        <f t="shared" si="12"/>
        <v>2.6158779116447782E-2</v>
      </c>
      <c r="N31" s="57">
        <f t="shared" si="12"/>
        <v>2.1744368611084336E-2</v>
      </c>
      <c r="O31" s="57">
        <v>2.1682206508726674E-2</v>
      </c>
      <c r="P31" s="112">
        <f t="shared" ref="P31:V31" si="13">P32/P33</f>
        <v>1.5889947416455715E-2</v>
      </c>
      <c r="Q31" s="112">
        <f t="shared" si="13"/>
        <v>1.5474074666957811E-2</v>
      </c>
      <c r="R31" s="112">
        <f t="shared" si="13"/>
        <v>1.6596759623587476E-2</v>
      </c>
      <c r="S31" s="112">
        <f t="shared" si="13"/>
        <v>1.9158671880546197E-2</v>
      </c>
      <c r="T31" s="112">
        <f t="shared" si="13"/>
        <v>3.2417853580016621E-2</v>
      </c>
      <c r="U31" s="112">
        <f t="shared" si="13"/>
        <v>2.8029260323218189E-2</v>
      </c>
      <c r="V31" s="112">
        <f t="shared" si="13"/>
        <v>2.5417358623751028E-2</v>
      </c>
      <c r="W31" s="112">
        <f t="shared" ref="W31:Z31" si="14">(W32/W33)</f>
        <v>2.5089642352194356E-2</v>
      </c>
      <c r="X31" s="112">
        <f t="shared" si="14"/>
        <v>2.3776032934335421E-2</v>
      </c>
      <c r="Y31" s="112">
        <f t="shared" si="14"/>
        <v>2.6674749349762779E-2</v>
      </c>
      <c r="Z31" s="112">
        <f t="shared" si="14"/>
        <v>2.2554451665548481E-2</v>
      </c>
    </row>
    <row r="32" spans="1:26" x14ac:dyDescent="0.35">
      <c r="A32" s="21"/>
      <c r="B32" s="21" t="s">
        <v>17</v>
      </c>
      <c r="C32" s="140"/>
      <c r="D32" s="4" t="s">
        <v>176</v>
      </c>
      <c r="E32" s="4" t="s">
        <v>177</v>
      </c>
      <c r="F32" s="58">
        <v>179326</v>
      </c>
      <c r="G32" s="58">
        <v>270915</v>
      </c>
      <c r="H32" s="58">
        <v>442176</v>
      </c>
      <c r="I32" s="58">
        <v>459138</v>
      </c>
      <c r="J32" s="58">
        <v>402385</v>
      </c>
      <c r="K32" s="58">
        <v>1071447</v>
      </c>
      <c r="L32" s="58">
        <v>1037187</v>
      </c>
      <c r="M32" s="58">
        <v>1115647</v>
      </c>
      <c r="N32" s="58">
        <v>965319</v>
      </c>
      <c r="O32" s="58">
        <v>968698</v>
      </c>
      <c r="P32" s="113">
        <v>772892</v>
      </c>
      <c r="Q32" s="113">
        <v>729631</v>
      </c>
      <c r="R32" s="113">
        <v>857583</v>
      </c>
      <c r="S32" s="113">
        <v>989356</v>
      </c>
      <c r="T32" s="113">
        <v>1687777</v>
      </c>
      <c r="U32" s="113">
        <v>1475047</v>
      </c>
      <c r="V32" s="113">
        <v>1418428</v>
      </c>
      <c r="W32" s="113">
        <v>1407204</v>
      </c>
      <c r="X32" s="113">
        <v>1338548</v>
      </c>
      <c r="Y32" s="113">
        <v>1548294</v>
      </c>
      <c r="Z32" s="113">
        <v>1548294</v>
      </c>
    </row>
    <row r="33" spans="1:26" x14ac:dyDescent="0.35">
      <c r="A33" s="23"/>
      <c r="B33" s="21" t="s">
        <v>202</v>
      </c>
      <c r="C33" s="140"/>
      <c r="D33" s="4" t="s">
        <v>176</v>
      </c>
      <c r="E33" s="4" t="s">
        <v>177</v>
      </c>
      <c r="F33" s="58">
        <v>40688318</v>
      </c>
      <c r="G33" s="58">
        <v>40785051</v>
      </c>
      <c r="H33" s="58">
        <v>41153971</v>
      </c>
      <c r="I33" s="58">
        <v>41347558</v>
      </c>
      <c r="J33" s="58">
        <v>43313281</v>
      </c>
      <c r="K33" s="58">
        <v>42788733</v>
      </c>
      <c r="L33" s="58">
        <v>42680115</v>
      </c>
      <c r="M33" s="58">
        <v>42649047</v>
      </c>
      <c r="N33" s="58">
        <v>44393977</v>
      </c>
      <c r="O33" s="58">
        <v>44677095</v>
      </c>
      <c r="P33" s="113">
        <v>48640312</v>
      </c>
      <c r="Q33" s="113">
        <v>47151834</v>
      </c>
      <c r="R33" s="113">
        <v>51671713</v>
      </c>
      <c r="S33" s="113">
        <v>51640114</v>
      </c>
      <c r="T33" s="113">
        <v>52063194</v>
      </c>
      <c r="U33" s="113">
        <v>52625256</v>
      </c>
      <c r="V33" s="113">
        <v>55805484</v>
      </c>
      <c r="W33" s="113">
        <v>56087049</v>
      </c>
      <c r="X33" s="113">
        <v>56298206</v>
      </c>
      <c r="Y33" s="113">
        <v>58043432</v>
      </c>
      <c r="Z33" s="113">
        <v>68646936</v>
      </c>
    </row>
    <row r="34" spans="1:26" x14ac:dyDescent="0.35">
      <c r="A34" s="46" t="s">
        <v>61</v>
      </c>
      <c r="B34" s="46" t="s">
        <v>190</v>
      </c>
      <c r="C34" s="140"/>
      <c r="D34" s="1"/>
      <c r="E34" s="1"/>
      <c r="F34" s="57">
        <f>F35/F36</f>
        <v>0.74806528464246347</v>
      </c>
      <c r="G34" s="57">
        <f t="shared" ref="G34:N34" si="15">G35/G36</f>
        <v>0.69359803042789336</v>
      </c>
      <c r="H34" s="57">
        <f t="shared" si="15"/>
        <v>0.60819246107288405</v>
      </c>
      <c r="I34" s="57">
        <f t="shared" si="15"/>
        <v>0.60852939534280104</v>
      </c>
      <c r="J34" s="57">
        <f t="shared" si="15"/>
        <v>0.67206780731483284</v>
      </c>
      <c r="K34" s="57">
        <f t="shared" si="15"/>
        <v>0.54531448282147343</v>
      </c>
      <c r="L34" s="57">
        <f t="shared" si="15"/>
        <v>0.56240728446127763</v>
      </c>
      <c r="M34" s="57">
        <f t="shared" si="15"/>
        <v>0.54551983829761042</v>
      </c>
      <c r="N34" s="57">
        <f t="shared" si="15"/>
        <v>0.59607741381433677</v>
      </c>
      <c r="O34" s="57">
        <v>0.62018243991027022</v>
      </c>
      <c r="P34" s="112">
        <f t="shared" ref="P34:V34" si="16">P35/P36</f>
        <v>0.66696981453327608</v>
      </c>
      <c r="Q34" s="112">
        <f t="shared" si="16"/>
        <v>0.67721204498484022</v>
      </c>
      <c r="R34" s="112">
        <f t="shared" si="16"/>
        <v>0.65682375246769997</v>
      </c>
      <c r="S34" s="112">
        <f t="shared" si="16"/>
        <v>0.65585669719249773</v>
      </c>
      <c r="T34" s="112">
        <f t="shared" si="16"/>
        <v>0.6133533695274842</v>
      </c>
      <c r="U34" s="112">
        <f t="shared" si="16"/>
        <v>0.67564854739290536</v>
      </c>
      <c r="V34" s="112">
        <f t="shared" si="16"/>
        <v>0.62781022214457982</v>
      </c>
      <c r="W34" s="112">
        <f t="shared" ref="W34:Z34" si="17">(W35/W36)</f>
        <v>0.62859389567289359</v>
      </c>
      <c r="X34" s="112">
        <f t="shared" si="17"/>
        <v>0.65338734047770974</v>
      </c>
      <c r="Y34" s="112">
        <f t="shared" si="17"/>
        <v>0.64794287881114598</v>
      </c>
      <c r="Z34" s="112">
        <f t="shared" si="17"/>
        <v>0.64810581794653899</v>
      </c>
    </row>
    <row r="35" spans="1:26" x14ac:dyDescent="0.35">
      <c r="A35" s="23"/>
      <c r="B35" s="21" t="s">
        <v>18</v>
      </c>
      <c r="C35" s="140"/>
      <c r="D35" s="4" t="s">
        <v>176</v>
      </c>
      <c r="E35" s="4" t="s">
        <v>177</v>
      </c>
      <c r="F35" s="58">
        <v>1051892</v>
      </c>
      <c r="G35" s="58">
        <v>1209447</v>
      </c>
      <c r="H35" s="58">
        <v>1209249</v>
      </c>
      <c r="I35" s="58">
        <v>1209768</v>
      </c>
      <c r="J35" s="58">
        <v>1374835</v>
      </c>
      <c r="K35" s="58">
        <v>1579643</v>
      </c>
      <c r="L35" s="58">
        <v>1644250</v>
      </c>
      <c r="M35" s="58">
        <v>1648208</v>
      </c>
      <c r="N35" s="58">
        <v>1810212</v>
      </c>
      <c r="O35" s="58">
        <v>2184917</v>
      </c>
      <c r="P35" s="113">
        <v>2432629</v>
      </c>
      <c r="Q35" s="113">
        <v>2421864</v>
      </c>
      <c r="R35" s="113">
        <v>2520282</v>
      </c>
      <c r="S35" s="113">
        <v>2835845</v>
      </c>
      <c r="T35" s="113">
        <v>3493064</v>
      </c>
      <c r="U35" s="113">
        <v>4149153</v>
      </c>
      <c r="V35" s="113">
        <v>3212805</v>
      </c>
      <c r="W35" s="113">
        <v>3445342</v>
      </c>
      <c r="X35" s="113">
        <v>3700748</v>
      </c>
      <c r="Y35" s="113">
        <v>4054822</v>
      </c>
      <c r="Z35" s="113">
        <v>4052804</v>
      </c>
    </row>
    <row r="36" spans="1:26" x14ac:dyDescent="0.35">
      <c r="A36" s="23"/>
      <c r="B36" s="21" t="s">
        <v>97</v>
      </c>
      <c r="C36" s="140"/>
      <c r="D36" s="4" t="s">
        <v>176</v>
      </c>
      <c r="E36" s="4" t="s">
        <v>177</v>
      </c>
      <c r="F36" s="58">
        <v>1406150</v>
      </c>
      <c r="G36" s="58">
        <v>1743729</v>
      </c>
      <c r="H36" s="58">
        <v>1988267</v>
      </c>
      <c r="I36" s="58">
        <v>1988019</v>
      </c>
      <c r="J36" s="58">
        <v>2045679</v>
      </c>
      <c r="K36" s="58">
        <v>2896756</v>
      </c>
      <c r="L36" s="58">
        <v>2923593</v>
      </c>
      <c r="M36" s="58">
        <v>3021353</v>
      </c>
      <c r="N36" s="58">
        <v>3036874</v>
      </c>
      <c r="O36" s="58">
        <v>3523023</v>
      </c>
      <c r="P36" s="113">
        <v>3647285</v>
      </c>
      <c r="Q36" s="113">
        <v>3576227</v>
      </c>
      <c r="R36" s="113">
        <v>3837075</v>
      </c>
      <c r="S36" s="113">
        <v>4323879</v>
      </c>
      <c r="T36" s="113">
        <v>5695027</v>
      </c>
      <c r="U36" s="113">
        <v>6140993</v>
      </c>
      <c r="V36" s="113">
        <v>5117478</v>
      </c>
      <c r="W36" s="113">
        <v>5481030</v>
      </c>
      <c r="X36" s="113">
        <v>5663942</v>
      </c>
      <c r="Y36" s="113">
        <v>6257993</v>
      </c>
      <c r="Z36" s="113">
        <v>6253306</v>
      </c>
    </row>
    <row r="37" spans="1:26" x14ac:dyDescent="0.35">
      <c r="A37" s="16" t="s">
        <v>19</v>
      </c>
      <c r="B37" s="17"/>
      <c r="C37" s="140"/>
      <c r="D37" s="17"/>
      <c r="E37" s="17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</row>
    <row r="38" spans="1:26" x14ac:dyDescent="0.35">
      <c r="A38" s="46" t="s">
        <v>62</v>
      </c>
      <c r="B38" s="46" t="s">
        <v>63</v>
      </c>
      <c r="C38" s="140"/>
      <c r="D38" s="1"/>
      <c r="E38" s="1"/>
      <c r="F38" s="57">
        <f>F39/F40</f>
        <v>1.7706897789500558E-2</v>
      </c>
      <c r="G38" s="57">
        <f t="shared" ref="G38:N38" si="18">G39/G40</f>
        <v>4.5181665083838599E-3</v>
      </c>
      <c r="H38" s="57">
        <f t="shared" si="18"/>
        <v>8.9271436193562662E-3</v>
      </c>
      <c r="I38" s="57">
        <f t="shared" si="18"/>
        <v>1.253023098436222E-2</v>
      </c>
      <c r="J38" s="57">
        <f t="shared" si="18"/>
        <v>1.6851465395066014E-2</v>
      </c>
      <c r="K38" s="57">
        <f t="shared" si="18"/>
        <v>4.4223252496861246E-3</v>
      </c>
      <c r="L38" s="57">
        <f t="shared" si="18"/>
        <v>8.9461632628005921E-3</v>
      </c>
      <c r="M38" s="57">
        <f t="shared" si="18"/>
        <v>1.3706067461294899E-2</v>
      </c>
      <c r="N38" s="57">
        <f t="shared" si="18"/>
        <v>1.8719615281466987E-2</v>
      </c>
      <c r="O38" s="57">
        <v>4.4524311511361103E-3</v>
      </c>
      <c r="P38" s="112">
        <f t="shared" ref="P38:V38" si="19">P39/P40</f>
        <v>8.7870490690137287E-3</v>
      </c>
      <c r="Q38" s="112">
        <f t="shared" si="19"/>
        <v>1.378412522809052E-2</v>
      </c>
      <c r="R38" s="112">
        <f t="shared" si="19"/>
        <v>1.7867751296603292E-2</v>
      </c>
      <c r="S38" s="112">
        <f t="shared" si="19"/>
        <v>4.544948915725891E-3</v>
      </c>
      <c r="T38" s="112">
        <f t="shared" si="19"/>
        <v>8.5515945769307159E-3</v>
      </c>
      <c r="U38" s="112">
        <f t="shared" si="19"/>
        <v>1.2398929353164362E-2</v>
      </c>
      <c r="V38" s="112">
        <f t="shared" si="19"/>
        <v>1.6714424757065478E-2</v>
      </c>
      <c r="W38" s="112">
        <f t="shared" ref="W38:Z38" si="20">(W39/W40)</f>
        <v>3.7970777134869287E-3</v>
      </c>
      <c r="X38" s="112">
        <f t="shared" si="20"/>
        <v>7.8004177394144494E-3</v>
      </c>
      <c r="Y38" s="112">
        <f t="shared" si="20"/>
        <v>1.1927182450936198E-2</v>
      </c>
      <c r="Z38" s="112">
        <f t="shared" si="20"/>
        <v>1.5102927543970661E-2</v>
      </c>
    </row>
    <row r="39" spans="1:26" x14ac:dyDescent="0.35">
      <c r="A39" s="23"/>
      <c r="B39" s="21" t="s">
        <v>207</v>
      </c>
      <c r="C39" s="140"/>
      <c r="D39" s="4" t="s">
        <v>176</v>
      </c>
      <c r="E39" s="4" t="s">
        <v>177</v>
      </c>
      <c r="F39" s="58">
        <v>5716984</v>
      </c>
      <c r="G39" s="58">
        <v>1489311</v>
      </c>
      <c r="H39" s="58">
        <v>3013682</v>
      </c>
      <c r="I39" s="58">
        <v>4372444</v>
      </c>
      <c r="J39" s="58">
        <v>5935123</v>
      </c>
      <c r="K39" s="58">
        <v>1586066</v>
      </c>
      <c r="L39" s="58">
        <v>3156235</v>
      </c>
      <c r="M39" s="58">
        <v>4826947</v>
      </c>
      <c r="N39" s="58">
        <v>6552700</v>
      </c>
      <c r="O39" s="58">
        <v>1607052</v>
      </c>
      <c r="P39" s="113">
        <v>3423826</v>
      </c>
      <c r="Q39" s="113">
        <v>5434093</v>
      </c>
      <c r="R39" s="113">
        <v>7428527</v>
      </c>
      <c r="S39" s="113">
        <v>1937553</v>
      </c>
      <c r="T39" s="113">
        <v>3602037</v>
      </c>
      <c r="U39" s="113">
        <v>5410153</v>
      </c>
      <c r="V39" s="113">
        <v>7531988</v>
      </c>
      <c r="W39" s="113">
        <v>1809087</v>
      </c>
      <c r="X39" s="113">
        <v>3766983</v>
      </c>
      <c r="Y39" s="113">
        <v>5759256</v>
      </c>
      <c r="Z39" s="113">
        <v>7663700</v>
      </c>
    </row>
    <row r="40" spans="1:26" x14ac:dyDescent="0.35">
      <c r="A40" s="23"/>
      <c r="B40" s="21" t="s">
        <v>20</v>
      </c>
      <c r="C40" s="140"/>
      <c r="D40" s="4" t="s">
        <v>176</v>
      </c>
      <c r="E40" s="4" t="s">
        <v>177</v>
      </c>
      <c r="F40" s="58">
        <v>322867623</v>
      </c>
      <c r="G40" s="58">
        <v>329627294</v>
      </c>
      <c r="H40" s="58">
        <v>337586369</v>
      </c>
      <c r="I40" s="58">
        <v>348951588</v>
      </c>
      <c r="J40" s="58">
        <v>352202189</v>
      </c>
      <c r="K40" s="58">
        <v>358649785</v>
      </c>
      <c r="L40" s="58">
        <v>352803197</v>
      </c>
      <c r="M40" s="58">
        <v>352175926</v>
      </c>
      <c r="N40" s="58">
        <v>350044587</v>
      </c>
      <c r="O40" s="58">
        <v>360938091</v>
      </c>
      <c r="P40" s="113">
        <v>389644575</v>
      </c>
      <c r="Q40" s="113">
        <v>394228354</v>
      </c>
      <c r="R40" s="113">
        <v>415750526</v>
      </c>
      <c r="S40" s="113">
        <v>426309082</v>
      </c>
      <c r="T40" s="113">
        <v>421212321</v>
      </c>
      <c r="U40" s="113">
        <v>436340336</v>
      </c>
      <c r="V40" s="113">
        <v>450628012</v>
      </c>
      <c r="W40" s="113">
        <v>476441921</v>
      </c>
      <c r="X40" s="113">
        <v>482920675</v>
      </c>
      <c r="Y40" s="113">
        <v>482868106</v>
      </c>
      <c r="Z40" s="113">
        <v>507431422</v>
      </c>
    </row>
    <row r="41" spans="1:26" x14ac:dyDescent="0.35">
      <c r="A41" s="46" t="s">
        <v>55</v>
      </c>
      <c r="B41" s="46" t="s">
        <v>54</v>
      </c>
      <c r="C41" s="140"/>
      <c r="D41" s="1"/>
      <c r="E41" s="1"/>
      <c r="F41" s="57">
        <f>F42/F43</f>
        <v>0.16922730866937322</v>
      </c>
      <c r="G41" s="57">
        <f t="shared" ref="G41" si="21">G42/G43</f>
        <v>4.2047201665478116E-2</v>
      </c>
      <c r="H41" s="57">
        <f t="shared" ref="H41" si="22">H42/H43</f>
        <v>8.4787178465768012E-2</v>
      </c>
      <c r="I41" s="57">
        <f t="shared" ref="I41" si="23">I42/I43</f>
        <v>0.1229278968958966</v>
      </c>
      <c r="J41" s="57">
        <f t="shared" ref="J41" si="24">J42/J43</f>
        <v>0.16696562787691499</v>
      </c>
      <c r="K41" s="57">
        <f t="shared" ref="K41" si="25">K42/K43</f>
        <v>4.5707972331746761E-2</v>
      </c>
      <c r="L41" s="57">
        <f t="shared" ref="L41" si="26">L42/L43</f>
        <v>9.0905569222057767E-2</v>
      </c>
      <c r="M41" s="57">
        <f t="shared" ref="M41" si="27">M42/M43</f>
        <v>0.13900654642492374</v>
      </c>
      <c r="N41" s="57">
        <f t="shared" ref="N41" si="28">N42/N43</f>
        <v>0.18915854541417326</v>
      </c>
      <c r="O41" s="57">
        <v>4.3624282591075841E-2</v>
      </c>
      <c r="P41" s="112">
        <f t="shared" ref="P41:V41" si="29">P42/P43</f>
        <v>8.2159643339917002E-2</v>
      </c>
      <c r="Q41" s="112">
        <f t="shared" si="29"/>
        <v>0.13043823496420823</v>
      </c>
      <c r="R41" s="112">
        <f t="shared" si="29"/>
        <v>0.17974896938410825</v>
      </c>
      <c r="S41" s="112">
        <f t="shared" si="29"/>
        <v>4.4967556708282008E-2</v>
      </c>
      <c r="T41" s="112">
        <f t="shared" si="29"/>
        <v>8.3328427062083835E-2</v>
      </c>
      <c r="U41" s="112">
        <f t="shared" si="29"/>
        <v>0.12503754198028305</v>
      </c>
      <c r="V41" s="112">
        <f t="shared" si="29"/>
        <v>0.17392381810587701</v>
      </c>
      <c r="W41" s="112">
        <f t="shared" ref="W41:Z41" si="30">(W42/W43)</f>
        <v>3.8453252042802512E-2</v>
      </c>
      <c r="X41" s="112">
        <f t="shared" si="30"/>
        <v>7.9993322746504461E-2</v>
      </c>
      <c r="Y41" s="112">
        <f t="shared" si="30"/>
        <v>0.12223985849587728</v>
      </c>
      <c r="Z41" s="112">
        <f t="shared" si="30"/>
        <v>0.16240159315757335</v>
      </c>
    </row>
    <row r="42" spans="1:26" x14ac:dyDescent="0.35">
      <c r="A42" s="21"/>
      <c r="B42" s="21" t="s">
        <v>207</v>
      </c>
      <c r="C42" s="140"/>
      <c r="D42" s="4" t="s">
        <v>176</v>
      </c>
      <c r="E42" s="4" t="s">
        <v>177</v>
      </c>
      <c r="F42" s="58">
        <v>5716984</v>
      </c>
      <c r="G42" s="58">
        <v>1489311</v>
      </c>
      <c r="H42" s="58">
        <v>3013682</v>
      </c>
      <c r="I42" s="58">
        <v>4372444</v>
      </c>
      <c r="J42" s="58">
        <v>5935123</v>
      </c>
      <c r="K42" s="58">
        <v>1586066</v>
      </c>
      <c r="L42" s="58">
        <v>3156235</v>
      </c>
      <c r="M42" s="58">
        <v>4826947</v>
      </c>
      <c r="N42" s="58">
        <v>6552700</v>
      </c>
      <c r="O42" s="58">
        <v>1607052</v>
      </c>
      <c r="P42" s="113">
        <v>3423826</v>
      </c>
      <c r="Q42" s="113">
        <v>5434093</v>
      </c>
      <c r="R42" s="113">
        <v>7428527</v>
      </c>
      <c r="S42" s="113">
        <v>1937553</v>
      </c>
      <c r="T42" s="113">
        <v>3602037</v>
      </c>
      <c r="U42" s="113">
        <v>5410153</v>
      </c>
      <c r="V42" s="113">
        <v>7531988</v>
      </c>
      <c r="W42" s="113">
        <v>1809087</v>
      </c>
      <c r="X42" s="113">
        <v>3766983</v>
      </c>
      <c r="Y42" s="113">
        <v>5759256</v>
      </c>
      <c r="Z42" s="113">
        <v>7663700</v>
      </c>
    </row>
    <row r="43" spans="1:26" x14ac:dyDescent="0.35">
      <c r="A43" s="21"/>
      <c r="B43" s="21" t="s">
        <v>21</v>
      </c>
      <c r="C43" s="140"/>
      <c r="D43" s="4" t="s">
        <v>176</v>
      </c>
      <c r="E43" s="4" t="s">
        <v>177</v>
      </c>
      <c r="F43" s="58">
        <v>33782869</v>
      </c>
      <c r="G43" s="58">
        <v>35419979</v>
      </c>
      <c r="H43" s="58">
        <v>35544077</v>
      </c>
      <c r="I43" s="58">
        <v>35569176</v>
      </c>
      <c r="J43" s="58">
        <v>35546975</v>
      </c>
      <c r="K43" s="58">
        <v>34699986</v>
      </c>
      <c r="L43" s="58">
        <v>34719930</v>
      </c>
      <c r="M43" s="58">
        <v>34724602</v>
      </c>
      <c r="N43" s="58">
        <v>34641311</v>
      </c>
      <c r="O43" s="58">
        <v>36838474</v>
      </c>
      <c r="P43" s="113">
        <v>41672844</v>
      </c>
      <c r="Q43" s="113">
        <v>41660277</v>
      </c>
      <c r="R43" s="113">
        <v>41327230</v>
      </c>
      <c r="S43" s="113">
        <v>43087798</v>
      </c>
      <c r="T43" s="113">
        <v>43226989</v>
      </c>
      <c r="U43" s="113">
        <v>43268229</v>
      </c>
      <c r="V43" s="113">
        <v>43306248</v>
      </c>
      <c r="W43" s="113">
        <v>47046398</v>
      </c>
      <c r="X43" s="113">
        <v>47091218</v>
      </c>
      <c r="Y43" s="113">
        <v>47114387</v>
      </c>
      <c r="Z43" s="113">
        <v>47189808</v>
      </c>
    </row>
    <row r="44" spans="1:26" x14ac:dyDescent="0.35">
      <c r="A44" s="46" t="s">
        <v>56</v>
      </c>
      <c r="B44" s="46" t="s">
        <v>57</v>
      </c>
      <c r="C44" s="140"/>
      <c r="D44" s="1"/>
      <c r="E44" s="1"/>
      <c r="F44" s="57">
        <f>F45/F46</f>
        <v>0.46766156619372484</v>
      </c>
      <c r="G44" s="57">
        <f t="shared" ref="G44" si="31">G45/G46</f>
        <v>0.45053076809286802</v>
      </c>
      <c r="H44" s="57">
        <f t="shared" ref="H44" si="32">H45/H46</f>
        <v>0.44079481907588014</v>
      </c>
      <c r="I44" s="57">
        <f t="shared" ref="I44" si="33">I45/I46</f>
        <v>0.41958575583836227</v>
      </c>
      <c r="J44" s="57">
        <f t="shared" ref="J44" si="34">J45/J46</f>
        <v>0.41847146224788762</v>
      </c>
      <c r="K44" s="57">
        <f t="shared" ref="K44" si="35">K45/K46</f>
        <v>0.40469962764590717</v>
      </c>
      <c r="L44" s="57">
        <f t="shared" ref="L44" si="36">L45/L46</f>
        <v>0.40648129700636454</v>
      </c>
      <c r="M44" s="57">
        <f t="shared" ref="M44" si="37">M45/M46</f>
        <v>0.40708559357433594</v>
      </c>
      <c r="N44" s="57">
        <f t="shared" ref="N44" si="38">N45/N46</f>
        <v>0.41123794753435466</v>
      </c>
      <c r="O44" s="57">
        <v>0.38903004657558121</v>
      </c>
      <c r="P44" s="112">
        <f t="shared" ref="P44:V44" si="39">P45/P46</f>
        <v>0.39409812667261374</v>
      </c>
      <c r="Q44" s="112">
        <f t="shared" si="39"/>
        <v>0.40088631688643106</v>
      </c>
      <c r="R44" s="112">
        <f t="shared" si="39"/>
        <v>0.40490169920739627</v>
      </c>
      <c r="S44" s="112">
        <f t="shared" si="39"/>
        <v>0.40399227275144051</v>
      </c>
      <c r="T44" s="112">
        <f t="shared" si="39"/>
        <v>0.38520834402751397</v>
      </c>
      <c r="U44" s="112">
        <f t="shared" si="39"/>
        <v>0.38202225848702703</v>
      </c>
      <c r="V44" s="112">
        <f t="shared" si="39"/>
        <v>0.39305327842546323</v>
      </c>
      <c r="W44" s="112">
        <f t="shared" ref="W44:Z44" si="40">(W45/W46)</f>
        <v>0.38525402011018717</v>
      </c>
      <c r="X44" s="112">
        <f t="shared" si="40"/>
        <v>0.39859339385871362</v>
      </c>
      <c r="Y44" s="112">
        <f t="shared" si="40"/>
        <v>0.40728924107615477</v>
      </c>
      <c r="Z44" s="112">
        <f t="shared" si="40"/>
        <v>0.40141367675799255</v>
      </c>
    </row>
    <row r="45" spans="1:26" x14ac:dyDescent="0.35">
      <c r="A45" s="21"/>
      <c r="B45" s="21" t="s">
        <v>207</v>
      </c>
      <c r="C45" s="140"/>
      <c r="D45" s="4" t="s">
        <v>176</v>
      </c>
      <c r="E45" s="4" t="s">
        <v>177</v>
      </c>
      <c r="F45" s="58">
        <v>5716984</v>
      </c>
      <c r="G45" s="58">
        <v>1489311</v>
      </c>
      <c r="H45" s="58">
        <v>3013682</v>
      </c>
      <c r="I45" s="58">
        <v>4372444</v>
      </c>
      <c r="J45" s="58">
        <v>5935123</v>
      </c>
      <c r="K45" s="58">
        <v>1586066</v>
      </c>
      <c r="L45" s="58">
        <v>3156235</v>
      </c>
      <c r="M45" s="58">
        <v>4826947</v>
      </c>
      <c r="N45" s="58">
        <v>6552700</v>
      </c>
      <c r="O45" s="58">
        <v>1607052</v>
      </c>
      <c r="P45" s="113">
        <v>3423826</v>
      </c>
      <c r="Q45" s="113">
        <v>5434093</v>
      </c>
      <c r="R45" s="113">
        <v>7428527</v>
      </c>
      <c r="S45" s="113">
        <v>1937553</v>
      </c>
      <c r="T45" s="113">
        <v>3602037</v>
      </c>
      <c r="U45" s="113">
        <v>5410153</v>
      </c>
      <c r="V45" s="113">
        <v>7531988</v>
      </c>
      <c r="W45" s="113">
        <v>1809087</v>
      </c>
      <c r="X45" s="113">
        <v>3766983</v>
      </c>
      <c r="Y45" s="113">
        <v>5759256</v>
      </c>
      <c r="Z45" s="113">
        <v>7663700</v>
      </c>
    </row>
    <row r="46" spans="1:26" x14ac:dyDescent="0.35">
      <c r="A46" s="21"/>
      <c r="B46" s="21" t="s">
        <v>22</v>
      </c>
      <c r="C46" s="140"/>
      <c r="D46" s="4" t="s">
        <v>176</v>
      </c>
      <c r="E46" s="4" t="s">
        <v>177</v>
      </c>
      <c r="F46" s="58">
        <v>12224618</v>
      </c>
      <c r="G46" s="58">
        <v>3305681</v>
      </c>
      <c r="H46" s="58">
        <v>6836927</v>
      </c>
      <c r="I46" s="58">
        <v>10420859</v>
      </c>
      <c r="J46" s="58">
        <v>14182862</v>
      </c>
      <c r="K46" s="58">
        <v>3919119</v>
      </c>
      <c r="L46" s="58">
        <v>7764773</v>
      </c>
      <c r="M46" s="58">
        <v>11857327</v>
      </c>
      <c r="N46" s="58">
        <v>15934084</v>
      </c>
      <c r="O46" s="58">
        <v>4130920</v>
      </c>
      <c r="P46" s="113">
        <v>8687750</v>
      </c>
      <c r="Q46" s="113">
        <v>13555197</v>
      </c>
      <c r="R46" s="113">
        <v>18346495</v>
      </c>
      <c r="S46" s="113">
        <v>4796015</v>
      </c>
      <c r="T46" s="113">
        <v>9350880</v>
      </c>
      <c r="U46" s="113">
        <v>14161879</v>
      </c>
      <c r="V46" s="113">
        <v>19162766</v>
      </c>
      <c r="W46" s="113">
        <v>4695829</v>
      </c>
      <c r="X46" s="113">
        <v>9450691</v>
      </c>
      <c r="Y46" s="113">
        <v>14140457</v>
      </c>
      <c r="Z46" s="113">
        <v>19091776</v>
      </c>
    </row>
    <row r="47" spans="1:26" x14ac:dyDescent="0.35">
      <c r="A47" s="46" t="s">
        <v>58</v>
      </c>
      <c r="B47" s="46" t="s">
        <v>59</v>
      </c>
      <c r="C47" s="140"/>
      <c r="D47" s="1"/>
      <c r="E47" s="1"/>
      <c r="F47" s="57">
        <f>F48/F49</f>
        <v>0.15002546500839536</v>
      </c>
      <c r="G47" s="57">
        <f t="shared" ref="G47" si="41">G48/G49</f>
        <v>0.14520608612869784</v>
      </c>
      <c r="H47" s="57">
        <f t="shared" ref="H47" si="42">H48/H49</f>
        <v>0.14559508972378965</v>
      </c>
      <c r="I47" s="57">
        <f t="shared" ref="I47" si="43">I48/I49</f>
        <v>0.14368585161741465</v>
      </c>
      <c r="J47" s="57">
        <f t="shared" ref="J47" si="44">J48/J49</f>
        <v>0.14294872219725469</v>
      </c>
      <c r="K47" s="57">
        <f t="shared" ref="K47" si="45">K48/K49</f>
        <v>0.12986311464387787</v>
      </c>
      <c r="L47" s="57">
        <f t="shared" ref="L47" si="46">L48/L49</f>
        <v>0.13454894302769702</v>
      </c>
      <c r="M47" s="57">
        <f t="shared" ref="M47" si="47">M48/M49</f>
        <v>0.13392014911961186</v>
      </c>
      <c r="N47" s="57">
        <f t="shared" ref="N47" si="48">N48/N49</f>
        <v>0.13396866741759364</v>
      </c>
      <c r="O47" s="57">
        <v>0.11866315493885139</v>
      </c>
      <c r="P47" s="112">
        <f t="shared" ref="P47:V47" si="49">P48/P49</f>
        <v>0.1242860349342465</v>
      </c>
      <c r="Q47" s="112">
        <f t="shared" si="49"/>
        <v>0.12577183496484781</v>
      </c>
      <c r="R47" s="112">
        <f t="shared" si="49"/>
        <v>0.12574118380649818</v>
      </c>
      <c r="S47" s="112">
        <f t="shared" si="49"/>
        <v>0.12540619660280461</v>
      </c>
      <c r="T47" s="112">
        <f t="shared" si="49"/>
        <v>0.13408834248755197</v>
      </c>
      <c r="U47" s="112">
        <f t="shared" si="49"/>
        <v>0.13213663243415652</v>
      </c>
      <c r="V47" s="112">
        <f t="shared" si="49"/>
        <v>0.12943335007065265</v>
      </c>
      <c r="W47" s="112">
        <f t="shared" ref="W47:Z47" si="50">(W48/W49)</f>
        <v>0.12603866111819659</v>
      </c>
      <c r="X47" s="112">
        <f t="shared" si="50"/>
        <v>0.12745575958414046</v>
      </c>
      <c r="Y47" s="112">
        <f t="shared" si="50"/>
        <v>0.13107617384643225</v>
      </c>
      <c r="Z47" s="112">
        <f t="shared" si="50"/>
        <v>0.13327345763956167</v>
      </c>
    </row>
    <row r="48" spans="1:26" x14ac:dyDescent="0.35">
      <c r="A48" s="23"/>
      <c r="B48" s="21" t="s">
        <v>23</v>
      </c>
      <c r="C48" s="140"/>
      <c r="D48" s="4" t="s">
        <v>176</v>
      </c>
      <c r="E48" s="4" t="s">
        <v>177</v>
      </c>
      <c r="F48" s="58">
        <v>1834004</v>
      </c>
      <c r="G48" s="58">
        <v>480005</v>
      </c>
      <c r="H48" s="58">
        <v>995423</v>
      </c>
      <c r="I48" s="58">
        <v>1497330</v>
      </c>
      <c r="J48" s="58">
        <v>2027422</v>
      </c>
      <c r="K48" s="58">
        <v>508949</v>
      </c>
      <c r="L48" s="58">
        <v>1044742</v>
      </c>
      <c r="M48" s="58">
        <v>1587935</v>
      </c>
      <c r="N48" s="58">
        <v>2134668</v>
      </c>
      <c r="O48" s="58">
        <v>490188</v>
      </c>
      <c r="P48" s="113">
        <v>1079766</v>
      </c>
      <c r="Q48" s="113">
        <v>1704862</v>
      </c>
      <c r="R48" s="113">
        <v>2306910</v>
      </c>
      <c r="S48" s="113">
        <v>601450</v>
      </c>
      <c r="T48" s="113">
        <v>1253844</v>
      </c>
      <c r="U48" s="113">
        <v>1871303</v>
      </c>
      <c r="V48" s="113">
        <v>2480301</v>
      </c>
      <c r="W48" s="113">
        <v>591856</v>
      </c>
      <c r="X48" s="113">
        <v>1204545</v>
      </c>
      <c r="Y48" s="113">
        <v>1853477</v>
      </c>
      <c r="Z48" s="113">
        <v>2544427</v>
      </c>
    </row>
    <row r="49" spans="1:26" x14ac:dyDescent="0.35">
      <c r="A49" s="23"/>
      <c r="B49" s="21" t="s">
        <v>22</v>
      </c>
      <c r="C49" s="140"/>
      <c r="D49" s="4" t="s">
        <v>176</v>
      </c>
      <c r="E49" s="4" t="s">
        <v>177</v>
      </c>
      <c r="F49" s="58">
        <v>12224618</v>
      </c>
      <c r="G49" s="58">
        <v>3305681</v>
      </c>
      <c r="H49" s="58">
        <v>6836927</v>
      </c>
      <c r="I49" s="58">
        <v>10420859</v>
      </c>
      <c r="J49" s="58">
        <v>14182862</v>
      </c>
      <c r="K49" s="58">
        <v>3919119</v>
      </c>
      <c r="L49" s="58">
        <v>7764773</v>
      </c>
      <c r="M49" s="58">
        <v>11857327</v>
      </c>
      <c r="N49" s="58">
        <v>15934084</v>
      </c>
      <c r="O49" s="58">
        <v>4130920</v>
      </c>
      <c r="P49" s="113">
        <v>8687750</v>
      </c>
      <c r="Q49" s="113">
        <v>13555197</v>
      </c>
      <c r="R49" s="113">
        <v>18346495</v>
      </c>
      <c r="S49" s="113">
        <v>4796015</v>
      </c>
      <c r="T49" s="113">
        <v>9350880</v>
      </c>
      <c r="U49" s="113">
        <v>14161879</v>
      </c>
      <c r="V49" s="113">
        <v>19162766</v>
      </c>
      <c r="W49" s="113">
        <v>4695829</v>
      </c>
      <c r="X49" s="113">
        <v>9450691</v>
      </c>
      <c r="Y49" s="113">
        <v>14140457</v>
      </c>
      <c r="Z49" s="113">
        <v>19091776</v>
      </c>
    </row>
    <row r="50" spans="1:26" x14ac:dyDescent="0.35">
      <c r="A50" s="16" t="s">
        <v>24</v>
      </c>
      <c r="B50" s="16"/>
      <c r="C50" s="140"/>
      <c r="D50" s="17"/>
      <c r="E50" s="17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</row>
    <row r="51" spans="1:26" x14ac:dyDescent="0.35">
      <c r="A51" s="46" t="s">
        <v>64</v>
      </c>
      <c r="B51" s="46" t="s">
        <v>108</v>
      </c>
      <c r="C51" s="140"/>
      <c r="D51" s="1"/>
      <c r="E51" s="1"/>
      <c r="F51" s="57">
        <f>F52/F53</f>
        <v>0.12307349876329966</v>
      </c>
      <c r="G51" s="57">
        <f t="shared" ref="G51" si="51">G52/G53</f>
        <v>0.12106268724215538</v>
      </c>
      <c r="H51" s="57">
        <f t="shared" ref="H51" si="52">H52/H53</f>
        <v>0.11934950193442201</v>
      </c>
      <c r="I51" s="57">
        <f t="shared" ref="I51" si="53">I52/I53</f>
        <v>0.11581432321780979</v>
      </c>
      <c r="J51" s="57">
        <f t="shared" ref="J51" si="54">J52/J53</f>
        <v>0.11963034392157057</v>
      </c>
      <c r="K51" s="57">
        <f t="shared" ref="K51" si="55">K52/K53</f>
        <v>0.11226301167307266</v>
      </c>
      <c r="L51" s="57">
        <f t="shared" ref="L51" si="56">L52/L53</f>
        <v>0.11388782284759172</v>
      </c>
      <c r="M51" s="57">
        <f t="shared" ref="M51" si="57">M52/M53</f>
        <v>0.1140933920622388</v>
      </c>
      <c r="N51" s="57">
        <f t="shared" ref="N51" si="58">N52/N53</f>
        <v>0.1209069346357297</v>
      </c>
      <c r="O51" s="57">
        <v>0.11770342631972307</v>
      </c>
      <c r="P51" s="112">
        <f t="shared" ref="P51:V51" si="59">P52/P53</f>
        <v>0.11807508676336634</v>
      </c>
      <c r="Q51" s="112">
        <f t="shared" si="59"/>
        <v>0.1131004088051972</v>
      </c>
      <c r="R51" s="112">
        <f t="shared" si="59"/>
        <v>0.11796175093714734</v>
      </c>
      <c r="S51" s="112">
        <f t="shared" si="59"/>
        <v>0.114814588913684</v>
      </c>
      <c r="T51" s="112">
        <f t="shared" si="59"/>
        <v>0.11685946860039738</v>
      </c>
      <c r="U51" s="112">
        <f t="shared" si="59"/>
        <v>0.1136338332929184</v>
      </c>
      <c r="V51" s="112">
        <f t="shared" si="59"/>
        <v>0.11700761736045827</v>
      </c>
      <c r="W51" s="112">
        <f t="shared" ref="W51:Z51" si="60">(W52/W53)</f>
        <v>0.11095430244476745</v>
      </c>
      <c r="X51" s="112">
        <f t="shared" si="60"/>
        <v>0.10951015712880796</v>
      </c>
      <c r="Y51" s="112">
        <f t="shared" si="60"/>
        <v>0.11319030252952759</v>
      </c>
      <c r="Z51" s="112">
        <f t="shared" si="60"/>
        <v>0.12765850948820429</v>
      </c>
    </row>
    <row r="52" spans="1:26" x14ac:dyDescent="0.35">
      <c r="A52" s="23"/>
      <c r="B52" s="21" t="s">
        <v>204</v>
      </c>
      <c r="C52" s="140"/>
      <c r="D52" s="4" t="s">
        <v>176</v>
      </c>
      <c r="E52" s="4" t="s">
        <v>177</v>
      </c>
      <c r="F52" s="58">
        <v>39736448</v>
      </c>
      <c r="G52" s="58">
        <v>39905566</v>
      </c>
      <c r="H52" s="58">
        <v>40290765</v>
      </c>
      <c r="I52" s="58">
        <v>40413592</v>
      </c>
      <c r="J52" s="58">
        <v>42134069</v>
      </c>
      <c r="K52" s="58">
        <v>40263105</v>
      </c>
      <c r="L52" s="58">
        <v>40179988</v>
      </c>
      <c r="M52" s="58">
        <v>40180946</v>
      </c>
      <c r="N52" s="58">
        <v>42322818</v>
      </c>
      <c r="O52" s="58">
        <v>42483650</v>
      </c>
      <c r="P52" s="113">
        <v>46007317</v>
      </c>
      <c r="Q52" s="113">
        <v>44587388</v>
      </c>
      <c r="R52" s="113">
        <v>49042660</v>
      </c>
      <c r="S52" s="113">
        <v>48946502</v>
      </c>
      <c r="T52" s="113">
        <v>49222648</v>
      </c>
      <c r="U52" s="113">
        <v>49583025</v>
      </c>
      <c r="V52" s="113">
        <v>52726910</v>
      </c>
      <c r="W52" s="113">
        <v>52863281</v>
      </c>
      <c r="X52" s="113">
        <v>52884719</v>
      </c>
      <c r="Y52" s="113">
        <v>54655987</v>
      </c>
      <c r="Z52" s="113">
        <v>64777939</v>
      </c>
    </row>
    <row r="53" spans="1:26" x14ac:dyDescent="0.35">
      <c r="A53" s="23"/>
      <c r="B53" s="21" t="s">
        <v>20</v>
      </c>
      <c r="C53" s="140"/>
      <c r="D53" s="4" t="s">
        <v>176</v>
      </c>
      <c r="E53" s="4" t="s">
        <v>177</v>
      </c>
      <c r="F53" s="58">
        <v>322867623</v>
      </c>
      <c r="G53" s="58">
        <v>329627294</v>
      </c>
      <c r="H53" s="58">
        <v>337586369</v>
      </c>
      <c r="I53" s="58">
        <v>348951588</v>
      </c>
      <c r="J53" s="58">
        <v>352202189</v>
      </c>
      <c r="K53" s="58">
        <v>358649785</v>
      </c>
      <c r="L53" s="58">
        <v>352803197</v>
      </c>
      <c r="M53" s="58">
        <v>352175926</v>
      </c>
      <c r="N53" s="58">
        <v>350044587</v>
      </c>
      <c r="O53" s="58">
        <v>360938091</v>
      </c>
      <c r="P53" s="113">
        <v>389644575</v>
      </c>
      <c r="Q53" s="113">
        <v>394228354</v>
      </c>
      <c r="R53" s="113">
        <v>415750526</v>
      </c>
      <c r="S53" s="113">
        <v>426309082</v>
      </c>
      <c r="T53" s="113">
        <v>421212321</v>
      </c>
      <c r="U53" s="113">
        <v>436340336</v>
      </c>
      <c r="V53" s="113">
        <v>450628012</v>
      </c>
      <c r="W53" s="113">
        <v>476441921</v>
      </c>
      <c r="X53" s="113">
        <v>482920675</v>
      </c>
      <c r="Y53" s="113">
        <v>482868106</v>
      </c>
      <c r="Z53" s="113">
        <v>507431422</v>
      </c>
    </row>
    <row r="54" spans="1:26" x14ac:dyDescent="0.35">
      <c r="A54" s="46" t="s">
        <v>65</v>
      </c>
      <c r="B54" s="46" t="s">
        <v>109</v>
      </c>
      <c r="C54" s="140"/>
      <c r="D54" s="1"/>
      <c r="E54" s="1"/>
      <c r="F54" s="57">
        <f>F55/F56</f>
        <v>9.3477824859149794E-2</v>
      </c>
      <c r="G54" s="57">
        <f t="shared" ref="G54" si="61">G55/G56</f>
        <v>9.1181494030808927E-2</v>
      </c>
      <c r="H54" s="57">
        <f t="shared" ref="H54" si="62">H55/H56</f>
        <v>8.9810288495818957E-2</v>
      </c>
      <c r="I54" s="57">
        <f t="shared" ref="I54" si="63">I55/I56</f>
        <v>8.9952743372025815E-2</v>
      </c>
      <c r="J54" s="57">
        <f t="shared" ref="J54" si="64">J55/J56</f>
        <v>9.366229726118834E-2</v>
      </c>
      <c r="K54" s="57">
        <f t="shared" ref="K54" si="65">K55/K56</f>
        <v>0.10555710971854169</v>
      </c>
      <c r="L54" s="57">
        <f t="shared" ref="L54" si="66">L55/L56</f>
        <v>0.10591264335219933</v>
      </c>
      <c r="M54" s="57">
        <f t="shared" ref="M54" si="67">M55/M56</f>
        <v>0.10608341705048704</v>
      </c>
      <c r="N54" s="57">
        <f t="shared" ref="N54" si="68">N55/N56</f>
        <v>0.11283615403336211</v>
      </c>
      <c r="O54" s="57">
        <v>0.11102612183927695</v>
      </c>
      <c r="P54" s="112">
        <f t="shared" ref="P54:R54" si="69">P55/P56</f>
        <v>0.10589992573445221</v>
      </c>
      <c r="Q54" s="112">
        <f t="shared" si="69"/>
        <v>0.10589992573445221</v>
      </c>
      <c r="R54" s="112">
        <f t="shared" si="69"/>
        <v>0.10589992573445221</v>
      </c>
      <c r="S54" s="57" t="s">
        <v>211</v>
      </c>
      <c r="T54" s="57" t="s">
        <v>211</v>
      </c>
      <c r="U54" s="57" t="s">
        <v>211</v>
      </c>
      <c r="V54" s="57" t="s">
        <v>211</v>
      </c>
      <c r="W54" s="57" t="s">
        <v>211</v>
      </c>
      <c r="X54" s="57" t="s">
        <v>211</v>
      </c>
      <c r="Y54" s="57" t="s">
        <v>211</v>
      </c>
      <c r="Z54" s="57" t="s">
        <v>211</v>
      </c>
    </row>
    <row r="55" spans="1:26" x14ac:dyDescent="0.35">
      <c r="A55" s="23"/>
      <c r="B55" s="21" t="s">
        <v>204</v>
      </c>
      <c r="C55" s="140"/>
      <c r="D55" s="4" t="s">
        <v>176</v>
      </c>
      <c r="E55" s="4" t="s">
        <v>177</v>
      </c>
      <c r="F55" s="58">
        <v>39736448</v>
      </c>
      <c r="G55" s="58">
        <v>39905566</v>
      </c>
      <c r="H55" s="58">
        <v>40290765</v>
      </c>
      <c r="I55" s="58">
        <v>40413592</v>
      </c>
      <c r="J55" s="58">
        <v>42134069</v>
      </c>
      <c r="K55" s="58">
        <v>40263105</v>
      </c>
      <c r="L55" s="58">
        <v>40179988</v>
      </c>
      <c r="M55" s="58">
        <v>40180946</v>
      </c>
      <c r="N55" s="58">
        <v>42322818</v>
      </c>
      <c r="O55" s="58">
        <v>42505874</v>
      </c>
      <c r="P55" s="113">
        <v>43502995</v>
      </c>
      <c r="Q55" s="113">
        <v>43502995</v>
      </c>
      <c r="R55" s="113">
        <v>43502995</v>
      </c>
      <c r="S55" s="58" t="s">
        <v>211</v>
      </c>
      <c r="T55" s="58" t="s">
        <v>211</v>
      </c>
      <c r="U55" s="58" t="s">
        <v>211</v>
      </c>
      <c r="V55" s="58" t="s">
        <v>211</v>
      </c>
      <c r="W55" s="58" t="s">
        <v>211</v>
      </c>
      <c r="X55" s="58" t="s">
        <v>211</v>
      </c>
      <c r="Y55" s="58" t="s">
        <v>211</v>
      </c>
      <c r="Z55" s="58" t="s">
        <v>211</v>
      </c>
    </row>
    <row r="56" spans="1:26" x14ac:dyDescent="0.35">
      <c r="A56" s="23"/>
      <c r="B56" s="47" t="s">
        <v>98</v>
      </c>
      <c r="C56" s="140"/>
      <c r="D56" s="4" t="s">
        <v>176</v>
      </c>
      <c r="E56" s="4" t="s">
        <v>177</v>
      </c>
      <c r="F56" s="58">
        <v>425089566</v>
      </c>
      <c r="G56" s="58">
        <v>437649837</v>
      </c>
      <c r="H56" s="58">
        <v>448620817</v>
      </c>
      <c r="I56" s="58">
        <v>449275814</v>
      </c>
      <c r="J56" s="58">
        <v>449850903</v>
      </c>
      <c r="K56" s="58">
        <v>381434326</v>
      </c>
      <c r="L56" s="58">
        <v>379369136</v>
      </c>
      <c r="M56" s="58">
        <v>378767456</v>
      </c>
      <c r="N56" s="58">
        <v>375082068</v>
      </c>
      <c r="O56" s="58">
        <v>382845706</v>
      </c>
      <c r="P56" s="113">
        <v>410793442</v>
      </c>
      <c r="Q56" s="113">
        <v>410793442</v>
      </c>
      <c r="R56" s="113">
        <v>410793442</v>
      </c>
      <c r="S56" s="58" t="s">
        <v>211</v>
      </c>
      <c r="T56" s="58" t="s">
        <v>211</v>
      </c>
      <c r="U56" s="58" t="s">
        <v>211</v>
      </c>
      <c r="V56" s="58" t="s">
        <v>211</v>
      </c>
      <c r="W56" s="58" t="s">
        <v>211</v>
      </c>
      <c r="X56" s="58" t="s">
        <v>211</v>
      </c>
      <c r="Y56" s="58" t="s">
        <v>211</v>
      </c>
      <c r="Z56" s="58" t="s">
        <v>211</v>
      </c>
    </row>
    <row r="57" spans="1:26" x14ac:dyDescent="0.35">
      <c r="A57" s="16" t="s">
        <v>25</v>
      </c>
      <c r="B57" s="17"/>
      <c r="C57" s="140"/>
      <c r="D57" s="17"/>
      <c r="E57" s="17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</row>
    <row r="58" spans="1:26" x14ac:dyDescent="0.35">
      <c r="A58" s="46" t="s">
        <v>70</v>
      </c>
      <c r="B58" s="46" t="s">
        <v>71</v>
      </c>
      <c r="C58" s="140"/>
      <c r="D58" s="1"/>
      <c r="E58" s="1"/>
      <c r="F58" s="57">
        <f>F59/F60</f>
        <v>0.34325644971840363</v>
      </c>
      <c r="G58" s="57">
        <f t="shared" ref="G58" si="70">G59/G60</f>
        <v>0.41881268181633041</v>
      </c>
      <c r="H58" s="57">
        <f t="shared" ref="H58" si="71">H59/H60</f>
        <v>0.31270841388741022</v>
      </c>
      <c r="I58" s="57">
        <f t="shared" ref="I58" si="72">I59/I60</f>
        <v>0.33633426537093164</v>
      </c>
      <c r="J58" s="57">
        <f t="shared" ref="J58" si="73">J59/J60</f>
        <v>0.32675000495241102</v>
      </c>
      <c r="K58" s="57">
        <f t="shared" ref="K58" si="74">K59/K60</f>
        <v>0.37902334724667408</v>
      </c>
      <c r="L58" s="57">
        <f t="shared" ref="L58" si="75">L59/L60</f>
        <v>0.3574074358515521</v>
      </c>
      <c r="M58" s="57">
        <f t="shared" ref="M58" si="76">M59/M60</f>
        <v>0.37857547650772699</v>
      </c>
      <c r="N58" s="57">
        <f t="shared" ref="N58" si="77">N59/N60</f>
        <v>0.35041693417187453</v>
      </c>
      <c r="O58" s="57">
        <v>0.1657338266356598</v>
      </c>
      <c r="P58" s="112">
        <f t="shared" ref="P58:V58" si="78">P59/P60</f>
        <v>0.19691538628505223</v>
      </c>
      <c r="Q58" s="112">
        <f t="shared" si="78"/>
        <v>0.19124801713273012</v>
      </c>
      <c r="R58" s="112">
        <f t="shared" si="78"/>
        <v>0.17529461165372043</v>
      </c>
      <c r="S58" s="112">
        <f t="shared" si="78"/>
        <v>0.18102253566345555</v>
      </c>
      <c r="T58" s="112">
        <f t="shared" si="78"/>
        <v>0.19315877277008714</v>
      </c>
      <c r="U58" s="112">
        <f t="shared" si="78"/>
        <v>0.18707909690017749</v>
      </c>
      <c r="V58" s="112">
        <f t="shared" si="78"/>
        <v>0.18601872446402645</v>
      </c>
      <c r="W58" s="112">
        <f t="shared" ref="W58:Z58" si="79">(W59/W60)</f>
        <v>0.20536005688718562</v>
      </c>
      <c r="X58" s="112">
        <f t="shared" si="79"/>
        <v>0.2043308002913729</v>
      </c>
      <c r="Y58" s="112">
        <f t="shared" si="79"/>
        <v>0.20733644396053774</v>
      </c>
      <c r="Z58" s="112">
        <f t="shared" si="79"/>
        <v>0.20786971485577416</v>
      </c>
    </row>
    <row r="59" spans="1:26" x14ac:dyDescent="0.35">
      <c r="A59" s="23"/>
      <c r="B59" s="21" t="s">
        <v>26</v>
      </c>
      <c r="C59" s="140"/>
      <c r="D59" s="4" t="s">
        <v>176</v>
      </c>
      <c r="E59" s="4" t="s">
        <v>177</v>
      </c>
      <c r="F59" s="58">
        <v>110826394</v>
      </c>
      <c r="G59" s="58">
        <v>138052091</v>
      </c>
      <c r="H59" s="58">
        <v>105566098</v>
      </c>
      <c r="I59" s="58">
        <v>117364376</v>
      </c>
      <c r="J59" s="58">
        <v>115082067</v>
      </c>
      <c r="K59" s="58">
        <v>135936642</v>
      </c>
      <c r="L59" s="58">
        <v>126094486</v>
      </c>
      <c r="M59" s="58">
        <v>133325169</v>
      </c>
      <c r="N59" s="58">
        <v>122661551</v>
      </c>
      <c r="O59" s="58">
        <v>59819651</v>
      </c>
      <c r="P59" s="113">
        <v>76727012</v>
      </c>
      <c r="Q59" s="113">
        <v>75395391</v>
      </c>
      <c r="R59" s="113">
        <v>72878827</v>
      </c>
      <c r="S59" s="113">
        <v>77171551</v>
      </c>
      <c r="T59" s="113">
        <v>81360855</v>
      </c>
      <c r="U59" s="113">
        <v>81630156</v>
      </c>
      <c r="V59" s="113">
        <v>83825248</v>
      </c>
      <c r="W59" s="113">
        <v>97842140</v>
      </c>
      <c r="X59" s="113">
        <v>98675568</v>
      </c>
      <c r="Y59" s="113">
        <v>100116156</v>
      </c>
      <c r="Z59" s="113">
        <v>105479625</v>
      </c>
    </row>
    <row r="60" spans="1:26" x14ac:dyDescent="0.35">
      <c r="A60" s="23"/>
      <c r="B60" s="21" t="s">
        <v>20</v>
      </c>
      <c r="C60" s="140"/>
      <c r="D60" s="4" t="s">
        <v>176</v>
      </c>
      <c r="E60" s="4" t="s">
        <v>177</v>
      </c>
      <c r="F60" s="58">
        <v>322867623</v>
      </c>
      <c r="G60" s="58">
        <v>329627294</v>
      </c>
      <c r="H60" s="58">
        <v>337586369</v>
      </c>
      <c r="I60" s="58">
        <v>348951588</v>
      </c>
      <c r="J60" s="58">
        <v>352202189</v>
      </c>
      <c r="K60" s="58">
        <v>358649785</v>
      </c>
      <c r="L60" s="58">
        <v>352803197</v>
      </c>
      <c r="M60" s="58">
        <v>352175926</v>
      </c>
      <c r="N60" s="58">
        <v>350044587</v>
      </c>
      <c r="O60" s="58">
        <v>360938091</v>
      </c>
      <c r="P60" s="113">
        <v>389644575</v>
      </c>
      <c r="Q60" s="113">
        <v>394228354</v>
      </c>
      <c r="R60" s="113">
        <v>415750526</v>
      </c>
      <c r="S60" s="113">
        <v>426309082</v>
      </c>
      <c r="T60" s="113">
        <v>421212321</v>
      </c>
      <c r="U60" s="113">
        <v>436340336</v>
      </c>
      <c r="V60" s="113">
        <v>450628012</v>
      </c>
      <c r="W60" s="113">
        <v>476441921</v>
      </c>
      <c r="X60" s="113">
        <v>482920675</v>
      </c>
      <c r="Y60" s="113">
        <v>482868106</v>
      </c>
      <c r="Z60" s="113">
        <v>507431422</v>
      </c>
    </row>
    <row r="61" spans="1:26" x14ac:dyDescent="0.35">
      <c r="A61" s="46" t="s">
        <v>72</v>
      </c>
      <c r="B61" s="46" t="s">
        <v>73</v>
      </c>
      <c r="C61" s="140"/>
      <c r="D61" s="1"/>
      <c r="E61" s="1"/>
      <c r="F61" s="57">
        <f>F62/F63</f>
        <v>0.58926387328637564</v>
      </c>
      <c r="G61" s="57">
        <f t="shared" ref="G61" si="80">G62/G63</f>
        <v>0.74197722072528072</v>
      </c>
      <c r="H61" s="57">
        <f t="shared" ref="H61" si="81">H62/H63</f>
        <v>0.554253264546125</v>
      </c>
      <c r="I61" s="57">
        <f t="shared" ref="I61" si="82">I62/I63</f>
        <v>0.59131491244787104</v>
      </c>
      <c r="J61" s="57">
        <f t="shared" ref="J61" si="83">J62/J63</f>
        <v>0.55141755873153953</v>
      </c>
      <c r="K61" s="57">
        <f t="shared" ref="K61" si="84">K62/K63</f>
        <v>0.65240099431170417</v>
      </c>
      <c r="L61" s="57">
        <f t="shared" ref="L61" si="85">L62/L63</f>
        <v>0.6481677931726102</v>
      </c>
      <c r="M61" s="57">
        <f t="shared" ref="M61" si="86">M62/M63</f>
        <v>0.67218972403229771</v>
      </c>
      <c r="N61" s="57">
        <f t="shared" ref="N61" si="87">N62/N63</f>
        <v>0.67868734232241301</v>
      </c>
      <c r="O61" s="57">
        <v>0.84295565594768507</v>
      </c>
      <c r="P61" s="112">
        <f t="shared" ref="P61:V61" si="88">P62/P63</f>
        <v>0.99100109357929367</v>
      </c>
      <c r="Q61" s="112">
        <f t="shared" si="88"/>
        <v>0.99072661309285048</v>
      </c>
      <c r="R61" s="112">
        <f t="shared" si="88"/>
        <v>0.95736032645987124</v>
      </c>
      <c r="S61" s="112">
        <f t="shared" si="88"/>
        <v>0.98897282223513772</v>
      </c>
      <c r="T61" s="112">
        <f t="shared" si="88"/>
        <v>1.0406133993401359</v>
      </c>
      <c r="U61" s="112">
        <f t="shared" si="88"/>
        <v>1.0205599363965958</v>
      </c>
      <c r="V61" s="112">
        <f t="shared" si="88"/>
        <v>1.0156603887913445</v>
      </c>
      <c r="W61" s="112">
        <f t="shared" ref="W61:Z61" si="89">(W62/W63)</f>
        <v>1.0813546398272593</v>
      </c>
      <c r="X61" s="112">
        <f t="shared" si="89"/>
        <v>1.1748263038088929</v>
      </c>
      <c r="Y61" s="112">
        <f t="shared" si="89"/>
        <v>1.1926567595875113</v>
      </c>
      <c r="Z61" s="112">
        <f t="shared" si="89"/>
        <v>1.2767182042809888</v>
      </c>
    </row>
    <row r="62" spans="1:26" x14ac:dyDescent="0.35">
      <c r="A62" s="23"/>
      <c r="B62" s="21" t="s">
        <v>26</v>
      </c>
      <c r="C62" s="140"/>
      <c r="D62" s="4" t="s">
        <v>176</v>
      </c>
      <c r="E62" s="4" t="s">
        <v>177</v>
      </c>
      <c r="F62" s="58">
        <v>110826394</v>
      </c>
      <c r="G62" s="58">
        <v>138052091</v>
      </c>
      <c r="H62" s="58">
        <v>105566098</v>
      </c>
      <c r="I62" s="58">
        <v>117364376</v>
      </c>
      <c r="J62" s="58">
        <v>115082067</v>
      </c>
      <c r="K62" s="58">
        <v>135936642</v>
      </c>
      <c r="L62" s="58">
        <v>126094486</v>
      </c>
      <c r="M62" s="58">
        <v>133325169</v>
      </c>
      <c r="N62" s="58">
        <v>122661551</v>
      </c>
      <c r="O62" s="58">
        <v>59819651</v>
      </c>
      <c r="P62" s="113">
        <v>76727012</v>
      </c>
      <c r="Q62" s="113">
        <v>75395391</v>
      </c>
      <c r="R62" s="113">
        <v>72878827</v>
      </c>
      <c r="S62" s="113">
        <v>77171551</v>
      </c>
      <c r="T62" s="113">
        <v>81360855</v>
      </c>
      <c r="U62" s="113">
        <v>81630156</v>
      </c>
      <c r="V62" s="113">
        <v>83825248</v>
      </c>
      <c r="W62" s="113">
        <v>97842140</v>
      </c>
      <c r="X62" s="113">
        <v>98675568</v>
      </c>
      <c r="Y62" s="113">
        <v>100116156</v>
      </c>
      <c r="Z62" s="113">
        <v>105479625</v>
      </c>
    </row>
    <row r="63" spans="1:26" x14ac:dyDescent="0.35">
      <c r="A63" s="23"/>
      <c r="B63" s="21" t="s">
        <v>27</v>
      </c>
      <c r="C63" s="140"/>
      <c r="D63" s="4" t="s">
        <v>176</v>
      </c>
      <c r="E63" s="4" t="s">
        <v>177</v>
      </c>
      <c r="F63" s="58">
        <v>188076003</v>
      </c>
      <c r="G63" s="58">
        <v>186059743</v>
      </c>
      <c r="H63" s="58">
        <v>190465451</v>
      </c>
      <c r="I63" s="58">
        <v>198480325</v>
      </c>
      <c r="J63" s="58">
        <v>208702217</v>
      </c>
      <c r="K63" s="58">
        <v>208363634</v>
      </c>
      <c r="L63" s="58">
        <v>194539882</v>
      </c>
      <c r="M63" s="58">
        <v>198344551</v>
      </c>
      <c r="N63" s="58">
        <v>180733518</v>
      </c>
      <c r="O63" s="58">
        <v>70964173</v>
      </c>
      <c r="P63" s="113">
        <v>77423741</v>
      </c>
      <c r="Q63" s="113">
        <v>76101106</v>
      </c>
      <c r="R63" s="113">
        <v>76124762</v>
      </c>
      <c r="S63" s="113">
        <v>78032024</v>
      </c>
      <c r="T63" s="113">
        <v>78185477</v>
      </c>
      <c r="U63" s="113">
        <v>79985656</v>
      </c>
      <c r="V63" s="113">
        <v>82532753</v>
      </c>
      <c r="W63" s="113">
        <v>90481084</v>
      </c>
      <c r="X63" s="113">
        <v>83991623</v>
      </c>
      <c r="Y63" s="113">
        <v>83943813</v>
      </c>
      <c r="Z63" s="113">
        <v>82617781</v>
      </c>
    </row>
    <row r="64" spans="1:26" x14ac:dyDescent="0.35">
      <c r="A64" s="46" t="s">
        <v>74</v>
      </c>
      <c r="B64" s="46" t="s">
        <v>110</v>
      </c>
      <c r="C64" s="140"/>
      <c r="D64" s="1"/>
      <c r="E64" s="1"/>
      <c r="F64" s="57">
        <f>F65/F66</f>
        <v>1.4588974988280066</v>
      </c>
      <c r="G64" s="57">
        <f t="shared" ref="G64" si="90">G65/G66</f>
        <v>1.6626491206493665</v>
      </c>
      <c r="H64" s="57">
        <f t="shared" ref="H64" si="91">H65/H66</f>
        <v>1.2843048341440624</v>
      </c>
      <c r="I64" s="57">
        <f t="shared" ref="I64" si="92">I65/I66</f>
        <v>1.5793138101186259</v>
      </c>
      <c r="J64" s="57">
        <f t="shared" ref="J64" si="93">J65/J66</f>
        <v>1.5426124912064636</v>
      </c>
      <c r="K64" s="57">
        <f t="shared" ref="K64" si="94">K65/K66</f>
        <v>1.5148669966283443</v>
      </c>
      <c r="L64" s="57">
        <f t="shared" ref="L64" si="95">L65/L66</f>
        <v>1.5285922175482425</v>
      </c>
      <c r="M64" s="57">
        <f t="shared" ref="M64" si="96">M65/M66</f>
        <v>1.9604491461903122</v>
      </c>
      <c r="N64" s="57">
        <f t="shared" ref="N64" si="97">N65/N66</f>
        <v>2.1337609524968104</v>
      </c>
      <c r="O64" s="57">
        <v>1.9173093238930132</v>
      </c>
      <c r="P64" s="112">
        <f t="shared" ref="P64:R64" si="98">P65/P66</f>
        <v>2.2348671641132047</v>
      </c>
      <c r="Q64" s="112">
        <f t="shared" si="98"/>
        <v>2.2348671641132047</v>
      </c>
      <c r="R64" s="112">
        <f t="shared" si="98"/>
        <v>2.2348671641132047</v>
      </c>
      <c r="S64" s="57" t="s">
        <v>211</v>
      </c>
      <c r="T64" s="57" t="s">
        <v>211</v>
      </c>
      <c r="U64" s="57" t="s">
        <v>211</v>
      </c>
      <c r="V64" s="57" t="s">
        <v>211</v>
      </c>
      <c r="W64" s="57" t="s">
        <v>211</v>
      </c>
      <c r="X64" s="57" t="s">
        <v>211</v>
      </c>
      <c r="Y64" s="57" t="s">
        <v>211</v>
      </c>
      <c r="Z64" s="57" t="s">
        <v>211</v>
      </c>
    </row>
    <row r="65" spans="1:26" x14ac:dyDescent="0.35">
      <c r="A65" s="23"/>
      <c r="B65" s="21" t="s">
        <v>141</v>
      </c>
      <c r="C65" s="140"/>
      <c r="D65" s="4" t="s">
        <v>176</v>
      </c>
      <c r="E65" s="4" t="s">
        <v>177</v>
      </c>
      <c r="F65" s="58">
        <v>52904000</v>
      </c>
      <c r="G65" s="58">
        <v>54076000</v>
      </c>
      <c r="H65" s="58">
        <v>46732000</v>
      </c>
      <c r="I65" s="58">
        <v>55862640</v>
      </c>
      <c r="J65" s="58">
        <v>60423198</v>
      </c>
      <c r="K65" s="58">
        <v>62994261</v>
      </c>
      <c r="L65" s="58">
        <v>66330491</v>
      </c>
      <c r="M65" s="58">
        <v>67229463</v>
      </c>
      <c r="N65" s="58">
        <v>68406029</v>
      </c>
      <c r="O65" s="58">
        <v>66794300</v>
      </c>
      <c r="P65" s="113">
        <v>74254684</v>
      </c>
      <c r="Q65" s="113">
        <v>74254684</v>
      </c>
      <c r="R65" s="113">
        <v>74254684</v>
      </c>
      <c r="S65" s="58" t="s">
        <v>211</v>
      </c>
      <c r="T65" s="58" t="s">
        <v>211</v>
      </c>
      <c r="U65" s="58" t="s">
        <v>211</v>
      </c>
      <c r="V65" s="58" t="s">
        <v>211</v>
      </c>
      <c r="W65" s="58" t="s">
        <v>211</v>
      </c>
      <c r="X65" s="58" t="s">
        <v>211</v>
      </c>
      <c r="Y65" s="58" t="s">
        <v>211</v>
      </c>
      <c r="Z65" s="58" t="s">
        <v>211</v>
      </c>
    </row>
    <row r="66" spans="1:26" x14ac:dyDescent="0.35">
      <c r="A66" s="23"/>
      <c r="B66" s="47" t="s">
        <v>28</v>
      </c>
      <c r="C66" s="140"/>
      <c r="D66" s="4" t="s">
        <v>176</v>
      </c>
      <c r="E66" s="4" t="s">
        <v>177</v>
      </c>
      <c r="F66" s="58">
        <v>36263000</v>
      </c>
      <c r="G66" s="58">
        <v>32524000</v>
      </c>
      <c r="H66" s="58">
        <v>36387000</v>
      </c>
      <c r="I66" s="58">
        <v>35371463</v>
      </c>
      <c r="J66" s="58">
        <v>39169395</v>
      </c>
      <c r="K66" s="58">
        <v>41584021</v>
      </c>
      <c r="L66" s="58">
        <v>43393189</v>
      </c>
      <c r="M66" s="58">
        <v>34292888</v>
      </c>
      <c r="N66" s="58">
        <v>32058900</v>
      </c>
      <c r="O66" s="58">
        <v>34837519</v>
      </c>
      <c r="P66" s="113">
        <v>33225547</v>
      </c>
      <c r="Q66" s="113">
        <v>33225547</v>
      </c>
      <c r="R66" s="113">
        <v>33225547</v>
      </c>
      <c r="S66" s="58" t="s">
        <v>211</v>
      </c>
      <c r="T66" s="58" t="s">
        <v>211</v>
      </c>
      <c r="U66" s="58" t="s">
        <v>211</v>
      </c>
      <c r="V66" s="58" t="s">
        <v>211</v>
      </c>
      <c r="W66" s="58" t="s">
        <v>211</v>
      </c>
      <c r="X66" s="58" t="s">
        <v>211</v>
      </c>
      <c r="Y66" s="58" t="s">
        <v>211</v>
      </c>
      <c r="Z66" s="58" t="s">
        <v>211</v>
      </c>
    </row>
    <row r="67" spans="1:26" x14ac:dyDescent="0.35">
      <c r="A67" s="45" t="s">
        <v>75</v>
      </c>
      <c r="B67" s="46" t="s">
        <v>111</v>
      </c>
      <c r="C67" s="140"/>
      <c r="D67" s="1"/>
      <c r="E67" s="1"/>
      <c r="F67" s="57">
        <f>F68/F69</f>
        <v>0.9369908251164385</v>
      </c>
      <c r="G67" s="57">
        <f t="shared" ref="G67" si="99">G68/G69</f>
        <v>0.9599882518920223</v>
      </c>
      <c r="H67" s="57">
        <f t="shared" ref="H67" si="100">H68/H69</f>
        <v>0.89526374101362793</v>
      </c>
      <c r="I67" s="57">
        <f t="shared" ref="I67" si="101">I68/I69</f>
        <v>0.9754309451685792</v>
      </c>
      <c r="J67" s="57">
        <f t="shared" ref="J67" si="102">J68/J69</f>
        <v>0.90726029196980473</v>
      </c>
      <c r="K67" s="57">
        <f t="shared" ref="K67" si="103">K68/K69</f>
        <v>0.96976568386512629</v>
      </c>
      <c r="L67" s="57">
        <f t="shared" ref="L67" si="104">L68/L69</f>
        <v>0.99092668460170363</v>
      </c>
      <c r="M67" s="57">
        <f t="shared" ref="M67" si="105">M68/M69</f>
        <v>0.99380927866119717</v>
      </c>
      <c r="N67" s="57">
        <f t="shared" ref="N67" si="106">N68/N69</f>
        <v>1.0309324165847926</v>
      </c>
      <c r="O67" s="57">
        <v>1.0472877548203998</v>
      </c>
      <c r="P67" s="112">
        <f t="shared" ref="P67:R67" si="107">P68/P69</f>
        <v>1.0560380216851526</v>
      </c>
      <c r="Q67" s="112">
        <f t="shared" si="107"/>
        <v>1.0560380216851526</v>
      </c>
      <c r="R67" s="112">
        <f t="shared" si="107"/>
        <v>1.0560380216851526</v>
      </c>
      <c r="S67" s="57" t="s">
        <v>211</v>
      </c>
      <c r="T67" s="57" t="s">
        <v>211</v>
      </c>
      <c r="U67" s="57" t="s">
        <v>211</v>
      </c>
      <c r="V67" s="57" t="s">
        <v>211</v>
      </c>
      <c r="W67" s="57" t="s">
        <v>211</v>
      </c>
      <c r="X67" s="57" t="s">
        <v>211</v>
      </c>
      <c r="Y67" s="57" t="s">
        <v>211</v>
      </c>
      <c r="Z67" s="57" t="s">
        <v>211</v>
      </c>
    </row>
    <row r="68" spans="1:26" x14ac:dyDescent="0.35">
      <c r="A68" s="23"/>
      <c r="B68" s="47" t="s">
        <v>29</v>
      </c>
      <c r="C68" s="140"/>
      <c r="D68" s="4" t="s">
        <v>176</v>
      </c>
      <c r="E68" s="4" t="s">
        <v>177</v>
      </c>
      <c r="F68" s="58">
        <v>180456000</v>
      </c>
      <c r="G68" s="58">
        <v>183040000</v>
      </c>
      <c r="H68" s="58">
        <v>180196000</v>
      </c>
      <c r="I68" s="58">
        <v>197714000</v>
      </c>
      <c r="J68" s="58">
        <v>185499352</v>
      </c>
      <c r="K68" s="58">
        <v>188886338</v>
      </c>
      <c r="L68" s="58">
        <v>191806398</v>
      </c>
      <c r="M68" s="58">
        <v>196182223</v>
      </c>
      <c r="N68" s="58">
        <v>195632056</v>
      </c>
      <c r="O68" s="58">
        <v>213185112</v>
      </c>
      <c r="P68" s="113">
        <v>230054547</v>
      </c>
      <c r="Q68" s="113">
        <v>230054547</v>
      </c>
      <c r="R68" s="113">
        <v>230054547</v>
      </c>
      <c r="S68" s="58" t="s">
        <v>211</v>
      </c>
      <c r="T68" s="58" t="s">
        <v>211</v>
      </c>
      <c r="U68" s="58" t="s">
        <v>211</v>
      </c>
      <c r="V68" s="58" t="s">
        <v>211</v>
      </c>
      <c r="W68" s="58" t="s">
        <v>211</v>
      </c>
      <c r="X68" s="58" t="s">
        <v>211</v>
      </c>
      <c r="Y68" s="58" t="s">
        <v>211</v>
      </c>
      <c r="Z68" s="58" t="s">
        <v>211</v>
      </c>
    </row>
    <row r="69" spans="1:26" x14ac:dyDescent="0.35">
      <c r="A69" s="23"/>
      <c r="B69" s="47" t="s">
        <v>30</v>
      </c>
      <c r="C69" s="140"/>
      <c r="D69" s="4" t="s">
        <v>176</v>
      </c>
      <c r="E69" s="4" t="s">
        <v>177</v>
      </c>
      <c r="F69" s="58">
        <v>192591000</v>
      </c>
      <c r="G69" s="58">
        <v>190669000</v>
      </c>
      <c r="H69" s="58">
        <v>201277000</v>
      </c>
      <c r="I69" s="58">
        <v>202694000</v>
      </c>
      <c r="J69" s="58">
        <v>204461006</v>
      </c>
      <c r="K69" s="58">
        <v>194775234</v>
      </c>
      <c r="L69" s="58">
        <v>193562653</v>
      </c>
      <c r="M69" s="58">
        <v>197404298</v>
      </c>
      <c r="N69" s="58">
        <v>189762251</v>
      </c>
      <c r="O69" s="58">
        <v>203559252</v>
      </c>
      <c r="P69" s="113">
        <v>217846841</v>
      </c>
      <c r="Q69" s="113">
        <v>217846841</v>
      </c>
      <c r="R69" s="113">
        <v>217846841</v>
      </c>
      <c r="S69" s="58" t="s">
        <v>211</v>
      </c>
      <c r="T69" s="58" t="s">
        <v>211</v>
      </c>
      <c r="U69" s="58" t="s">
        <v>211</v>
      </c>
      <c r="V69" s="58" t="s">
        <v>211</v>
      </c>
      <c r="W69" s="58" t="s">
        <v>211</v>
      </c>
      <c r="X69" s="58" t="s">
        <v>211</v>
      </c>
      <c r="Y69" s="58" t="s">
        <v>211</v>
      </c>
      <c r="Z69" s="58" t="s">
        <v>211</v>
      </c>
    </row>
    <row r="70" spans="1:26" x14ac:dyDescent="0.35">
      <c r="A70" s="25" t="s">
        <v>31</v>
      </c>
      <c r="B70" s="17"/>
      <c r="C70" s="140"/>
      <c r="D70" s="17"/>
      <c r="E70" s="17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</row>
    <row r="71" spans="1:26" x14ac:dyDescent="0.35">
      <c r="A71" s="45" t="s">
        <v>66</v>
      </c>
      <c r="B71" s="46" t="s">
        <v>67</v>
      </c>
      <c r="C71" s="140"/>
      <c r="D71" s="1"/>
      <c r="E71" s="1"/>
      <c r="F71" s="57">
        <f>F72/F73</f>
        <v>-0.37695760734076056</v>
      </c>
      <c r="G71" s="57">
        <f t="shared" ref="G71" si="108">G72/G73</f>
        <v>-0.38549183130848602</v>
      </c>
      <c r="H71" s="57">
        <f t="shared" ref="H71" si="109">H72/H73</f>
        <v>-0.29152443150625734</v>
      </c>
      <c r="I71" s="57">
        <f t="shared" ref="I71" si="110">I72/I73</f>
        <v>-0.3197350131294332</v>
      </c>
      <c r="J71" s="57">
        <f t="shared" ref="J71" si="111">J72/J73</f>
        <v>-0.46257837174699373</v>
      </c>
      <c r="K71" s="57">
        <f t="shared" ref="K71" si="112">K72/K73</f>
        <v>-0.58738018720956287</v>
      </c>
      <c r="L71" s="57">
        <f t="shared" ref="L71" si="113">L72/L73</f>
        <v>-0.63496241750988724</v>
      </c>
      <c r="M71" s="57">
        <f t="shared" ref="M71" si="114">M72/M73</f>
        <v>-0.72664254373608861</v>
      </c>
      <c r="N71" s="57">
        <f t="shared" ref="N71" si="115">N72/N73</f>
        <v>-0.71720871054197288</v>
      </c>
      <c r="O71" s="57">
        <v>-0.66498240317549739</v>
      </c>
      <c r="P71" s="112">
        <f t="shared" ref="P71:R71" si="116">P72/P73</f>
        <v>-0.72542505483928643</v>
      </c>
      <c r="Q71" s="112">
        <f t="shared" si="116"/>
        <v>-0.70671919145287121</v>
      </c>
      <c r="R71" s="112">
        <f t="shared" si="116"/>
        <v>-0.63752891257930622</v>
      </c>
      <c r="S71" s="57" t="s">
        <v>211</v>
      </c>
      <c r="T71" s="57" t="s">
        <v>211</v>
      </c>
      <c r="U71" s="57" t="s">
        <v>211</v>
      </c>
      <c r="V71" s="57" t="s">
        <v>211</v>
      </c>
      <c r="W71" s="57" t="s">
        <v>211</v>
      </c>
      <c r="X71" s="57" t="s">
        <v>211</v>
      </c>
      <c r="Y71" s="57" t="s">
        <v>211</v>
      </c>
      <c r="Z71" s="57" t="s">
        <v>211</v>
      </c>
    </row>
    <row r="72" spans="1:26" x14ac:dyDescent="0.35">
      <c r="A72" s="26"/>
      <c r="B72" s="21" t="s">
        <v>32</v>
      </c>
      <c r="C72" s="140"/>
      <c r="D72" s="4" t="s">
        <v>176</v>
      </c>
      <c r="E72" s="4" t="s">
        <v>177</v>
      </c>
      <c r="F72" s="58">
        <v>-15337771</v>
      </c>
      <c r="G72" s="58">
        <v>-15722304</v>
      </c>
      <c r="H72" s="58">
        <v>-11997388</v>
      </c>
      <c r="I72" s="58">
        <v>-13220262</v>
      </c>
      <c r="J72" s="58">
        <v>-20035787</v>
      </c>
      <c r="K72" s="58">
        <v>-25133254</v>
      </c>
      <c r="L72" s="58">
        <v>-27100269</v>
      </c>
      <c r="M72" s="58">
        <v>-30990612</v>
      </c>
      <c r="N72" s="58">
        <v>-31839747</v>
      </c>
      <c r="O72" s="58">
        <v>-29709482</v>
      </c>
      <c r="P72" s="113">
        <v>-35284901</v>
      </c>
      <c r="Q72" s="113">
        <v>-33323106</v>
      </c>
      <c r="R72" s="113">
        <v>-32942211</v>
      </c>
      <c r="S72" s="58" t="s">
        <v>211</v>
      </c>
      <c r="T72" s="58" t="s">
        <v>211</v>
      </c>
      <c r="U72" s="58" t="s">
        <v>211</v>
      </c>
      <c r="V72" s="58" t="s">
        <v>211</v>
      </c>
      <c r="W72" s="58" t="s">
        <v>211</v>
      </c>
      <c r="X72" s="58" t="s">
        <v>211</v>
      </c>
      <c r="Y72" s="58" t="s">
        <v>211</v>
      </c>
      <c r="Z72" s="58" t="s">
        <v>211</v>
      </c>
    </row>
    <row r="73" spans="1:26" x14ac:dyDescent="0.35">
      <c r="A73" s="26"/>
      <c r="B73" s="21" t="s">
        <v>12</v>
      </c>
      <c r="C73" s="140"/>
      <c r="D73" s="4" t="s">
        <v>176</v>
      </c>
      <c r="E73" s="4" t="s">
        <v>177</v>
      </c>
      <c r="F73" s="58">
        <v>40688318</v>
      </c>
      <c r="G73" s="58">
        <v>40785051</v>
      </c>
      <c r="H73" s="58">
        <v>41153971</v>
      </c>
      <c r="I73" s="58">
        <v>41347558</v>
      </c>
      <c r="J73" s="58">
        <v>43313281</v>
      </c>
      <c r="K73" s="58">
        <v>42788733</v>
      </c>
      <c r="L73" s="58">
        <v>42680115</v>
      </c>
      <c r="M73" s="58">
        <v>42649047</v>
      </c>
      <c r="N73" s="58">
        <v>44393977</v>
      </c>
      <c r="O73" s="58">
        <v>44677095</v>
      </c>
      <c r="P73" s="113">
        <v>48640312</v>
      </c>
      <c r="Q73" s="113">
        <v>47151834</v>
      </c>
      <c r="R73" s="113">
        <v>51671713</v>
      </c>
      <c r="S73" s="58" t="s">
        <v>211</v>
      </c>
      <c r="T73" s="58" t="s">
        <v>211</v>
      </c>
      <c r="U73" s="58" t="s">
        <v>211</v>
      </c>
      <c r="V73" s="58" t="s">
        <v>211</v>
      </c>
      <c r="W73" s="58" t="s">
        <v>211</v>
      </c>
      <c r="X73" s="58" t="s">
        <v>211</v>
      </c>
      <c r="Y73" s="58" t="s">
        <v>211</v>
      </c>
      <c r="Z73" s="58" t="s">
        <v>211</v>
      </c>
    </row>
    <row r="74" spans="1:26" x14ac:dyDescent="0.35">
      <c r="A74" s="46" t="s">
        <v>68</v>
      </c>
      <c r="B74" s="46" t="s">
        <v>102</v>
      </c>
      <c r="C74" s="140"/>
      <c r="D74" s="1"/>
      <c r="E74" s="1"/>
      <c r="F74" s="57">
        <f>F75/F76</f>
        <v>0</v>
      </c>
      <c r="G74" s="57">
        <f t="shared" ref="G74" si="117">G75/G76</f>
        <v>0</v>
      </c>
      <c r="H74" s="57">
        <f t="shared" ref="H74" si="118">H75/H76</f>
        <v>0</v>
      </c>
      <c r="I74" s="57">
        <f t="shared" ref="I74" si="119">I75/I76</f>
        <v>0</v>
      </c>
      <c r="J74" s="57">
        <f t="shared" ref="J74" si="120">J75/J76</f>
        <v>0</v>
      </c>
      <c r="K74" s="57">
        <f t="shared" ref="K74" si="121">K75/K76</f>
        <v>0</v>
      </c>
      <c r="L74" s="57">
        <f t="shared" ref="L74" si="122">L75/L76</f>
        <v>0</v>
      </c>
      <c r="M74" s="57" t="s">
        <v>211</v>
      </c>
      <c r="N74" s="57" t="s">
        <v>211</v>
      </c>
      <c r="O74" s="57" t="s">
        <v>211</v>
      </c>
      <c r="P74" s="57" t="s">
        <v>211</v>
      </c>
      <c r="Q74" s="57" t="s">
        <v>211</v>
      </c>
      <c r="R74" s="57" t="s">
        <v>211</v>
      </c>
      <c r="S74" s="57" t="s">
        <v>211</v>
      </c>
      <c r="T74" s="57" t="s">
        <v>211</v>
      </c>
      <c r="U74" s="57" t="s">
        <v>211</v>
      </c>
      <c r="V74" s="57" t="s">
        <v>211</v>
      </c>
      <c r="W74" s="57" t="s">
        <v>211</v>
      </c>
      <c r="X74" s="57" t="s">
        <v>211</v>
      </c>
      <c r="Y74" s="57" t="s">
        <v>211</v>
      </c>
      <c r="Z74" s="57" t="s">
        <v>211</v>
      </c>
    </row>
    <row r="75" spans="1:26" x14ac:dyDescent="0.35">
      <c r="A75" s="21"/>
      <c r="B75" s="21" t="s">
        <v>33</v>
      </c>
      <c r="C75" s="140"/>
      <c r="D75" s="4" t="s">
        <v>176</v>
      </c>
      <c r="E75" s="4" t="s">
        <v>177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 t="s">
        <v>211</v>
      </c>
      <c r="N75" s="58" t="s">
        <v>211</v>
      </c>
      <c r="O75" s="58" t="s">
        <v>211</v>
      </c>
      <c r="P75" s="58" t="s">
        <v>211</v>
      </c>
      <c r="Q75" s="58" t="s">
        <v>211</v>
      </c>
      <c r="R75" s="58" t="s">
        <v>211</v>
      </c>
      <c r="S75" s="58" t="s">
        <v>211</v>
      </c>
      <c r="T75" s="58" t="s">
        <v>211</v>
      </c>
      <c r="U75" s="58" t="s">
        <v>211</v>
      </c>
      <c r="V75" s="58" t="s">
        <v>211</v>
      </c>
      <c r="W75" s="58" t="s">
        <v>211</v>
      </c>
      <c r="X75" s="58" t="s">
        <v>211</v>
      </c>
      <c r="Y75" s="58" t="s">
        <v>211</v>
      </c>
      <c r="Z75" s="58" t="s">
        <v>211</v>
      </c>
    </row>
    <row r="76" spans="1:26" x14ac:dyDescent="0.35">
      <c r="A76" s="21"/>
      <c r="B76" s="21" t="s">
        <v>149</v>
      </c>
      <c r="C76" s="140"/>
      <c r="D76" s="4" t="s">
        <v>176</v>
      </c>
      <c r="E76" s="4" t="s">
        <v>177</v>
      </c>
      <c r="F76" s="58">
        <v>35061261.004000001</v>
      </c>
      <c r="G76" s="58">
        <v>35243458.564999998</v>
      </c>
      <c r="H76" s="58">
        <v>35422158.436999999</v>
      </c>
      <c r="I76" s="58">
        <v>35432911.936999999</v>
      </c>
      <c r="J76" s="58">
        <v>36639842</v>
      </c>
      <c r="K76" s="58">
        <v>35788739</v>
      </c>
      <c r="L76" s="58">
        <v>34719930</v>
      </c>
      <c r="M76" s="58" t="s">
        <v>211</v>
      </c>
      <c r="N76" s="58" t="s">
        <v>211</v>
      </c>
      <c r="O76" s="58" t="s">
        <v>211</v>
      </c>
      <c r="P76" s="58" t="s">
        <v>211</v>
      </c>
      <c r="Q76" s="58" t="s">
        <v>211</v>
      </c>
      <c r="R76" s="58" t="s">
        <v>211</v>
      </c>
      <c r="S76" s="58" t="s">
        <v>211</v>
      </c>
      <c r="T76" s="58" t="s">
        <v>211</v>
      </c>
      <c r="U76" s="58" t="s">
        <v>211</v>
      </c>
      <c r="V76" s="58" t="s">
        <v>211</v>
      </c>
      <c r="W76" s="58" t="s">
        <v>211</v>
      </c>
      <c r="X76" s="58" t="s">
        <v>211</v>
      </c>
      <c r="Y76" s="58" t="s">
        <v>211</v>
      </c>
      <c r="Z76" s="58" t="s">
        <v>211</v>
      </c>
    </row>
    <row r="77" spans="1:26" x14ac:dyDescent="0.35">
      <c r="A77" s="46" t="s">
        <v>69</v>
      </c>
      <c r="B77" s="46" t="s">
        <v>100</v>
      </c>
      <c r="C77" s="140"/>
      <c r="D77" s="1"/>
      <c r="E77" s="1"/>
      <c r="F77" s="57">
        <f>F78/F79</f>
        <v>1.0200132454142568</v>
      </c>
      <c r="G77" s="57">
        <f t="shared" ref="G77" si="123">G78/G79</f>
        <v>1.0519500227466565</v>
      </c>
      <c r="H77" s="57">
        <f t="shared" ref="H77" si="124">H78/H79</f>
        <v>1.0125369141154936</v>
      </c>
      <c r="I77" s="57">
        <f t="shared" ref="I77" si="125">I78/I79</f>
        <v>1.0086526283810886</v>
      </c>
      <c r="J77" s="57">
        <f t="shared" ref="J77" si="126">J78/J79</f>
        <v>1.0034064008167014</v>
      </c>
      <c r="K77" s="57">
        <f t="shared" ref="K77" si="127">K78/K79</f>
        <v>1.0132540337348537</v>
      </c>
      <c r="L77" s="57">
        <f t="shared" ref="L77" si="128">L78/L79</f>
        <v>1.0574106249872821</v>
      </c>
      <c r="M77" s="57">
        <f t="shared" ref="M77" si="129">M78/M79</f>
        <v>1.0433034216952188</v>
      </c>
      <c r="N77" s="57">
        <f t="shared" ref="N77" si="130">N78/N79</f>
        <v>1.0526005497170481</v>
      </c>
      <c r="O77" s="57">
        <v>1.0467824421358323</v>
      </c>
      <c r="P77" s="112">
        <f t="shared" ref="P77:V77" si="131">(P78-P79)/P79</f>
        <v>0.16860107581012257</v>
      </c>
      <c r="Q77" s="112">
        <f t="shared" si="131"/>
        <v>0.16614532815144456</v>
      </c>
      <c r="R77" s="112">
        <f t="shared" si="131"/>
        <v>0.17177982817683854</v>
      </c>
      <c r="S77" s="112">
        <f t="shared" si="131"/>
        <v>0.19303485924260858</v>
      </c>
      <c r="T77" s="112">
        <f t="shared" si="131"/>
        <v>6.0797580549905771E-2</v>
      </c>
      <c r="U77" s="112">
        <f t="shared" si="131"/>
        <v>8.4758763997945991E-2</v>
      </c>
      <c r="V77" s="112">
        <f t="shared" si="131"/>
        <v>6.7684979932704517E-2</v>
      </c>
      <c r="W77" s="116">
        <f t="shared" ref="W77:Z77" si="132">((W78/W79)-1)</f>
        <v>0.11623507892545626</v>
      </c>
      <c r="X77" s="116">
        <f t="shared" si="132"/>
        <v>0.13243129888692007</v>
      </c>
      <c r="Y77" s="116">
        <f t="shared" si="132"/>
        <v>0.13323428812613525</v>
      </c>
      <c r="Z77" s="116">
        <f t="shared" si="132"/>
        <v>0.13485694110924462</v>
      </c>
    </row>
    <row r="78" spans="1:26" x14ac:dyDescent="0.35">
      <c r="A78" s="21"/>
      <c r="B78" s="21" t="s">
        <v>34</v>
      </c>
      <c r="C78" s="140"/>
      <c r="D78" s="4" t="s">
        <v>176</v>
      </c>
      <c r="E78" s="4" t="s">
        <v>177</v>
      </c>
      <c r="F78" s="58">
        <v>167518748</v>
      </c>
      <c r="G78" s="58">
        <v>166951665</v>
      </c>
      <c r="H78" s="58">
        <v>163254746</v>
      </c>
      <c r="I78" s="58">
        <v>165934855</v>
      </c>
      <c r="J78" s="58">
        <v>168089384</v>
      </c>
      <c r="K78" s="58">
        <v>169164448</v>
      </c>
      <c r="L78" s="58">
        <v>172627303</v>
      </c>
      <c r="M78" s="58">
        <v>173120402</v>
      </c>
      <c r="N78" s="58">
        <v>176930978</v>
      </c>
      <c r="O78" s="58">
        <v>177078374</v>
      </c>
      <c r="P78" s="113">
        <v>201732452</v>
      </c>
      <c r="Q78" s="113">
        <v>201883548</v>
      </c>
      <c r="R78" s="113">
        <v>207324151</v>
      </c>
      <c r="S78" s="113">
        <v>211260673</v>
      </c>
      <c r="T78" s="113">
        <v>213997297</v>
      </c>
      <c r="U78" s="113">
        <v>218994948</v>
      </c>
      <c r="V78" s="113">
        <v>221356882</v>
      </c>
      <c r="W78" s="113">
        <v>235816574</v>
      </c>
      <c r="X78" s="113">
        <v>242337237</v>
      </c>
      <c r="Y78" s="113">
        <v>248172584</v>
      </c>
      <c r="Z78" s="113">
        <v>251208394</v>
      </c>
    </row>
    <row r="79" spans="1:26" x14ac:dyDescent="0.35">
      <c r="A79" s="27"/>
      <c r="B79" s="28" t="s">
        <v>35</v>
      </c>
      <c r="C79" s="141"/>
      <c r="D79" s="4" t="s">
        <v>176</v>
      </c>
      <c r="E79" s="4" t="s">
        <v>177</v>
      </c>
      <c r="F79" s="58">
        <v>164231934</v>
      </c>
      <c r="G79" s="58">
        <v>158706841</v>
      </c>
      <c r="H79" s="58">
        <v>161233377</v>
      </c>
      <c r="I79" s="58">
        <v>164511399</v>
      </c>
      <c r="J79" s="58">
        <v>167518748</v>
      </c>
      <c r="K79" s="58">
        <v>166951665</v>
      </c>
      <c r="L79" s="58">
        <v>163254746</v>
      </c>
      <c r="M79" s="58">
        <v>165934855</v>
      </c>
      <c r="N79" s="58">
        <v>168089384</v>
      </c>
      <c r="O79" s="58">
        <v>169164448</v>
      </c>
      <c r="P79" s="113">
        <v>172627303</v>
      </c>
      <c r="Q79" s="113">
        <v>173120402</v>
      </c>
      <c r="R79" s="113">
        <v>176930978</v>
      </c>
      <c r="S79" s="113">
        <v>177078374</v>
      </c>
      <c r="T79" s="113">
        <v>201732452</v>
      </c>
      <c r="U79" s="113">
        <v>201883548</v>
      </c>
      <c r="V79" s="113">
        <v>207324151</v>
      </c>
      <c r="W79" s="113">
        <v>211260673</v>
      </c>
      <c r="X79" s="113">
        <v>213997297</v>
      </c>
      <c r="Y79" s="113">
        <v>218994948</v>
      </c>
      <c r="Z79" s="113">
        <v>221356882</v>
      </c>
    </row>
    <row r="80" spans="1:26" x14ac:dyDescent="0.35">
      <c r="A80" s="119" t="s">
        <v>112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</row>
    <row r="81" spans="1:26" x14ac:dyDescent="0.35">
      <c r="A81" s="93" t="s">
        <v>37</v>
      </c>
      <c r="B81" s="84" t="s">
        <v>38</v>
      </c>
      <c r="C81" s="85"/>
      <c r="D81" s="94" t="s">
        <v>76</v>
      </c>
      <c r="E81" s="94" t="s">
        <v>1</v>
      </c>
      <c r="F81" s="86" t="s">
        <v>193</v>
      </c>
      <c r="G81" s="86" t="s">
        <v>194</v>
      </c>
      <c r="H81" s="86" t="s">
        <v>195</v>
      </c>
      <c r="I81" s="86" t="s">
        <v>196</v>
      </c>
      <c r="J81" s="86" t="s">
        <v>224</v>
      </c>
      <c r="K81" s="86" t="s">
        <v>225</v>
      </c>
      <c r="L81" s="86" t="s">
        <v>226</v>
      </c>
      <c r="M81" s="86" t="s">
        <v>227</v>
      </c>
      <c r="N81" s="86" t="s">
        <v>222</v>
      </c>
      <c r="O81" s="86" t="s">
        <v>223</v>
      </c>
      <c r="P81" s="87" t="s">
        <v>232</v>
      </c>
      <c r="Q81" s="87" t="s">
        <v>233</v>
      </c>
      <c r="R81" s="87" t="s">
        <v>234</v>
      </c>
      <c r="S81" s="87" t="s">
        <v>235</v>
      </c>
      <c r="T81" s="87" t="s">
        <v>236</v>
      </c>
      <c r="U81" s="87" t="s">
        <v>237</v>
      </c>
      <c r="V81" s="87" t="s">
        <v>231</v>
      </c>
      <c r="W81" s="87" t="s">
        <v>351</v>
      </c>
      <c r="X81" s="87" t="s">
        <v>352</v>
      </c>
      <c r="Y81" s="87" t="s">
        <v>353</v>
      </c>
      <c r="Z81" s="87" t="s">
        <v>354</v>
      </c>
    </row>
    <row r="82" spans="1:26" ht="27" customHeight="1" x14ac:dyDescent="0.35">
      <c r="A82" s="46" t="s">
        <v>88</v>
      </c>
      <c r="B82" s="128" t="s">
        <v>113</v>
      </c>
      <c r="C82" s="128"/>
      <c r="D82" s="29"/>
      <c r="E82" s="29"/>
      <c r="F82" s="57" t="s">
        <v>211</v>
      </c>
      <c r="G82" s="57" t="s">
        <v>211</v>
      </c>
      <c r="H82" s="57" t="s">
        <v>211</v>
      </c>
      <c r="I82" s="57" t="s">
        <v>211</v>
      </c>
      <c r="J82" s="57" t="s">
        <v>211</v>
      </c>
      <c r="K82" s="57" t="s">
        <v>211</v>
      </c>
      <c r="L82" s="57" t="s">
        <v>211</v>
      </c>
      <c r="M82" s="57" t="s">
        <v>211</v>
      </c>
      <c r="N82" s="57" t="s">
        <v>211</v>
      </c>
      <c r="O82" s="57" t="s">
        <v>211</v>
      </c>
      <c r="P82" s="57" t="s">
        <v>211</v>
      </c>
      <c r="Q82" s="57" t="s">
        <v>211</v>
      </c>
      <c r="R82" s="57" t="s">
        <v>211</v>
      </c>
      <c r="S82" s="57" t="s">
        <v>211</v>
      </c>
      <c r="T82" s="57" t="s">
        <v>211</v>
      </c>
      <c r="U82" s="57" t="s">
        <v>211</v>
      </c>
      <c r="V82" s="57" t="s">
        <v>211</v>
      </c>
      <c r="W82" s="57" t="s">
        <v>211</v>
      </c>
      <c r="X82" s="57" t="s">
        <v>211</v>
      </c>
      <c r="Y82" s="57" t="s">
        <v>211</v>
      </c>
      <c r="Z82" s="57" t="s">
        <v>211</v>
      </c>
    </row>
    <row r="83" spans="1:26" x14ac:dyDescent="0.35">
      <c r="A83" s="47"/>
      <c r="B83" s="121" t="s">
        <v>77</v>
      </c>
      <c r="C83" s="121"/>
      <c r="D83" s="4" t="s">
        <v>176</v>
      </c>
      <c r="E83" s="4" t="s">
        <v>177</v>
      </c>
      <c r="F83" s="58" t="s">
        <v>211</v>
      </c>
      <c r="G83" s="58" t="s">
        <v>211</v>
      </c>
      <c r="H83" s="58" t="s">
        <v>211</v>
      </c>
      <c r="I83" s="58" t="s">
        <v>211</v>
      </c>
      <c r="J83" s="58" t="s">
        <v>211</v>
      </c>
      <c r="K83" s="58" t="s">
        <v>211</v>
      </c>
      <c r="L83" s="58" t="s">
        <v>211</v>
      </c>
      <c r="M83" s="58" t="s">
        <v>211</v>
      </c>
      <c r="N83" s="58" t="s">
        <v>211</v>
      </c>
      <c r="O83" s="58" t="s">
        <v>211</v>
      </c>
      <c r="P83" s="58" t="s">
        <v>211</v>
      </c>
      <c r="Q83" s="58" t="s">
        <v>211</v>
      </c>
      <c r="R83" s="58" t="s">
        <v>211</v>
      </c>
      <c r="S83" s="58" t="s">
        <v>211</v>
      </c>
      <c r="T83" s="58" t="s">
        <v>211</v>
      </c>
      <c r="U83" s="58" t="s">
        <v>211</v>
      </c>
      <c r="V83" s="58" t="s">
        <v>211</v>
      </c>
      <c r="W83" s="58" t="s">
        <v>211</v>
      </c>
      <c r="X83" s="58" t="s">
        <v>211</v>
      </c>
      <c r="Y83" s="58" t="s">
        <v>211</v>
      </c>
      <c r="Z83" s="58" t="s">
        <v>211</v>
      </c>
    </row>
    <row r="84" spans="1:26" x14ac:dyDescent="0.35">
      <c r="A84" s="47"/>
      <c r="B84" s="121" t="s">
        <v>78</v>
      </c>
      <c r="C84" s="121"/>
      <c r="D84" s="4" t="s">
        <v>176</v>
      </c>
      <c r="E84" s="4" t="s">
        <v>177</v>
      </c>
      <c r="F84" s="58" t="s">
        <v>211</v>
      </c>
      <c r="G84" s="58" t="s">
        <v>211</v>
      </c>
      <c r="H84" s="58" t="s">
        <v>211</v>
      </c>
      <c r="I84" s="58" t="s">
        <v>211</v>
      </c>
      <c r="J84" s="58" t="s">
        <v>211</v>
      </c>
      <c r="K84" s="58" t="s">
        <v>211</v>
      </c>
      <c r="L84" s="58" t="s">
        <v>211</v>
      </c>
      <c r="M84" s="58" t="s">
        <v>211</v>
      </c>
      <c r="N84" s="58" t="s">
        <v>211</v>
      </c>
      <c r="O84" s="58" t="s">
        <v>211</v>
      </c>
      <c r="P84" s="58" t="s">
        <v>211</v>
      </c>
      <c r="Q84" s="58" t="s">
        <v>211</v>
      </c>
      <c r="R84" s="58" t="s">
        <v>211</v>
      </c>
      <c r="S84" s="58" t="s">
        <v>211</v>
      </c>
      <c r="T84" s="58" t="s">
        <v>211</v>
      </c>
      <c r="U84" s="58" t="s">
        <v>211</v>
      </c>
      <c r="V84" s="58" t="s">
        <v>211</v>
      </c>
      <c r="W84" s="58" t="s">
        <v>211</v>
      </c>
      <c r="X84" s="58" t="s">
        <v>211</v>
      </c>
      <c r="Y84" s="58" t="s">
        <v>211</v>
      </c>
      <c r="Z84" s="58" t="s">
        <v>211</v>
      </c>
    </row>
    <row r="85" spans="1:26" x14ac:dyDescent="0.35">
      <c r="A85" s="46" t="s">
        <v>89</v>
      </c>
      <c r="B85" s="120" t="s">
        <v>114</v>
      </c>
      <c r="C85" s="120"/>
      <c r="D85" s="30"/>
      <c r="E85" s="30"/>
      <c r="F85" s="57">
        <f>F86/F87</f>
        <v>0.31660636037203393</v>
      </c>
      <c r="G85" s="57">
        <f t="shared" ref="G85" si="133">G86/G87</f>
        <v>0.32771116035069597</v>
      </c>
      <c r="H85" s="57">
        <f t="shared" ref="H85" si="134">H86/H87</f>
        <v>0.3289067871102343</v>
      </c>
      <c r="I85" s="57">
        <f t="shared" ref="I85" si="135">I86/I87</f>
        <v>0.2875018468177884</v>
      </c>
      <c r="J85" s="57">
        <f t="shared" ref="J85" si="136">J86/J87</f>
        <v>0.27725186568900057</v>
      </c>
      <c r="K85" s="57">
        <f t="shared" ref="K85" si="137">K86/K87</f>
        <v>0.2291138554565145</v>
      </c>
      <c r="L85" s="57">
        <f t="shared" ref="L85" si="138">L86/L87</f>
        <v>0.27258427026102033</v>
      </c>
      <c r="M85" s="57">
        <f t="shared" ref="M85" si="139">M86/M87</f>
        <v>0.26782316744728313</v>
      </c>
      <c r="N85" s="57">
        <f t="shared" ref="N85" si="140">N86/N87</f>
        <v>0.26439881214332278</v>
      </c>
      <c r="O85" s="57">
        <v>0.24837678049336168</v>
      </c>
      <c r="P85" s="112">
        <f t="shared" ref="P85:V85" si="141">P86/P87</f>
        <v>0.27130338719588232</v>
      </c>
      <c r="Q85" s="112">
        <f t="shared" si="141"/>
        <v>0.27645467378026289</v>
      </c>
      <c r="R85" s="112">
        <f t="shared" si="141"/>
        <v>0.27790348965186878</v>
      </c>
      <c r="S85" s="112">
        <f t="shared" si="141"/>
        <v>0.28003890379234286</v>
      </c>
      <c r="T85" s="112">
        <f t="shared" si="141"/>
        <v>0.28235962736712061</v>
      </c>
      <c r="U85" s="112">
        <f t="shared" si="141"/>
        <v>0.24956434236233435</v>
      </c>
      <c r="V85" s="112">
        <f t="shared" si="141"/>
        <v>0.25265327269535121</v>
      </c>
      <c r="W85" s="57" t="s">
        <v>211</v>
      </c>
      <c r="X85" s="57" t="s">
        <v>211</v>
      </c>
      <c r="Y85" s="57" t="s">
        <v>211</v>
      </c>
      <c r="Z85" s="57" t="s">
        <v>211</v>
      </c>
    </row>
    <row r="86" spans="1:26" x14ac:dyDescent="0.35">
      <c r="A86" s="47"/>
      <c r="B86" s="121" t="s">
        <v>79</v>
      </c>
      <c r="C86" s="121"/>
      <c r="D86" s="4" t="s">
        <v>176</v>
      </c>
      <c r="E86" s="4" t="s">
        <v>177</v>
      </c>
      <c r="F86" s="58">
        <v>102221943</v>
      </c>
      <c r="G86" s="58">
        <v>108022543</v>
      </c>
      <c r="H86" s="58">
        <v>111034448</v>
      </c>
      <c r="I86" s="58">
        <v>100324226</v>
      </c>
      <c r="J86" s="58">
        <v>97648714</v>
      </c>
      <c r="K86" s="58">
        <v>82171635</v>
      </c>
      <c r="L86" s="58">
        <v>96168602</v>
      </c>
      <c r="M86" s="58">
        <v>94320872</v>
      </c>
      <c r="N86" s="58">
        <v>92551373</v>
      </c>
      <c r="O86" s="58">
        <v>89648641</v>
      </c>
      <c r="P86" s="113">
        <v>105711893</v>
      </c>
      <c r="Q86" s="113">
        <v>108986271</v>
      </c>
      <c r="R86" s="113">
        <v>115538522</v>
      </c>
      <c r="S86" s="113">
        <v>119383128</v>
      </c>
      <c r="T86" s="113">
        <v>118933354</v>
      </c>
      <c r="U86" s="113">
        <v>108894989</v>
      </c>
      <c r="V86" s="113">
        <v>113852642</v>
      </c>
      <c r="W86" s="58" t="s">
        <v>211</v>
      </c>
      <c r="X86" s="58" t="s">
        <v>211</v>
      </c>
      <c r="Y86" s="58" t="s">
        <v>211</v>
      </c>
      <c r="Z86" s="58" t="s">
        <v>211</v>
      </c>
    </row>
    <row r="87" spans="1:26" x14ac:dyDescent="0.35">
      <c r="A87" s="47"/>
      <c r="B87" s="121" t="s">
        <v>20</v>
      </c>
      <c r="C87" s="121"/>
      <c r="D87" s="4" t="s">
        <v>176</v>
      </c>
      <c r="E87" s="4" t="s">
        <v>177</v>
      </c>
      <c r="F87" s="58">
        <v>322867623</v>
      </c>
      <c r="G87" s="58">
        <v>329627294</v>
      </c>
      <c r="H87" s="58">
        <v>337586369</v>
      </c>
      <c r="I87" s="58">
        <v>348951588</v>
      </c>
      <c r="J87" s="58">
        <v>352202189</v>
      </c>
      <c r="K87" s="58">
        <v>358649785</v>
      </c>
      <c r="L87" s="58">
        <v>352803197</v>
      </c>
      <c r="M87" s="58">
        <v>352175926</v>
      </c>
      <c r="N87" s="58">
        <v>350044587</v>
      </c>
      <c r="O87" s="58">
        <v>360938091</v>
      </c>
      <c r="P87" s="113">
        <v>389644575</v>
      </c>
      <c r="Q87" s="113">
        <v>394228354</v>
      </c>
      <c r="R87" s="113">
        <v>415750526</v>
      </c>
      <c r="S87" s="113">
        <v>426309082</v>
      </c>
      <c r="T87" s="113">
        <v>421212321</v>
      </c>
      <c r="U87" s="113">
        <v>436340336</v>
      </c>
      <c r="V87" s="113">
        <v>450628012</v>
      </c>
      <c r="W87" s="58" t="s">
        <v>211</v>
      </c>
      <c r="X87" s="58" t="s">
        <v>211</v>
      </c>
      <c r="Y87" s="58" t="s">
        <v>211</v>
      </c>
      <c r="Z87" s="58" t="s">
        <v>211</v>
      </c>
    </row>
    <row r="88" spans="1:26" x14ac:dyDescent="0.35">
      <c r="A88" s="46" t="s">
        <v>90</v>
      </c>
      <c r="B88" s="128" t="s">
        <v>115</v>
      </c>
      <c r="C88" s="128"/>
      <c r="D88" s="30"/>
      <c r="E88" s="30"/>
      <c r="F88" s="57">
        <f>F89/F90</f>
        <v>0.33312370149374626</v>
      </c>
      <c r="G88" s="57">
        <f t="shared" ref="G88" si="142">G89/G90</f>
        <v>0.3235012125361344</v>
      </c>
      <c r="H88" s="57">
        <f t="shared" ref="H88" si="143">H89/H90</f>
        <v>0.29823321658395152</v>
      </c>
      <c r="I88" s="57">
        <f t="shared" ref="I88" si="144">I89/I90</f>
        <v>0.29937311332531641</v>
      </c>
      <c r="J88" s="57">
        <f t="shared" ref="J88" si="145">J89/J90</f>
        <v>0.29037377246503648</v>
      </c>
      <c r="K88" s="57">
        <f t="shared" ref="K88" si="146">K89/K90</f>
        <v>0.31053489062557343</v>
      </c>
      <c r="L88" s="57">
        <f t="shared" ref="L88" si="147">L89/L90</f>
        <v>0.32477344954188098</v>
      </c>
      <c r="M88" s="57">
        <f t="shared" ref="M88" si="148">M89/M90</f>
        <v>0.3280472017037212</v>
      </c>
      <c r="N88" s="57">
        <f t="shared" ref="N88" si="149">N89/N90</f>
        <v>0.33245910850910859</v>
      </c>
      <c r="O88" s="57">
        <v>0.31736453108242324</v>
      </c>
      <c r="P88" s="112">
        <f t="shared" ref="P88:R88" si="150">P89/P90</f>
        <v>0.31447151819471747</v>
      </c>
      <c r="Q88" s="112">
        <f t="shared" si="150"/>
        <v>0.29940143422256954</v>
      </c>
      <c r="R88" s="112">
        <f t="shared" si="150"/>
        <v>0.27863765936095214</v>
      </c>
      <c r="S88" s="57" t="s">
        <v>211</v>
      </c>
      <c r="T88" s="57" t="s">
        <v>211</v>
      </c>
      <c r="U88" s="57" t="s">
        <v>211</v>
      </c>
      <c r="V88" s="57" t="s">
        <v>211</v>
      </c>
      <c r="W88" s="57" t="s">
        <v>211</v>
      </c>
      <c r="X88" s="57" t="s">
        <v>211</v>
      </c>
      <c r="Y88" s="57" t="s">
        <v>211</v>
      </c>
      <c r="Z88" s="57" t="s">
        <v>211</v>
      </c>
    </row>
    <row r="89" spans="1:26" x14ac:dyDescent="0.35">
      <c r="A89" s="47"/>
      <c r="B89" s="121" t="s">
        <v>116</v>
      </c>
      <c r="C89" s="121"/>
      <c r="D89" s="4" t="s">
        <v>176</v>
      </c>
      <c r="E89" s="4" t="s">
        <v>177</v>
      </c>
      <c r="F89" s="58">
        <v>107554857</v>
      </c>
      <c r="G89" s="58">
        <v>106634828</v>
      </c>
      <c r="H89" s="58">
        <v>100679469</v>
      </c>
      <c r="I89" s="58">
        <v>104466723</v>
      </c>
      <c r="J89" s="58">
        <v>102270278</v>
      </c>
      <c r="K89" s="58">
        <v>111373273</v>
      </c>
      <c r="L89" s="58">
        <v>114581110</v>
      </c>
      <c r="M89" s="58">
        <v>115530329</v>
      </c>
      <c r="N89" s="58">
        <v>116375511</v>
      </c>
      <c r="O89" s="58">
        <v>114548948</v>
      </c>
      <c r="P89" s="113">
        <v>122532122</v>
      </c>
      <c r="Q89" s="113">
        <v>118032534</v>
      </c>
      <c r="R89" s="113">
        <v>115843754</v>
      </c>
      <c r="S89" s="58" t="s">
        <v>211</v>
      </c>
      <c r="T89" s="58" t="s">
        <v>211</v>
      </c>
      <c r="U89" s="58" t="s">
        <v>211</v>
      </c>
      <c r="V89" s="58" t="s">
        <v>211</v>
      </c>
      <c r="W89" s="58" t="s">
        <v>211</v>
      </c>
      <c r="X89" s="58" t="s">
        <v>211</v>
      </c>
      <c r="Y89" s="58" t="s">
        <v>211</v>
      </c>
      <c r="Z89" s="58" t="s">
        <v>211</v>
      </c>
    </row>
    <row r="90" spans="1:26" x14ac:dyDescent="0.35">
      <c r="A90" s="47"/>
      <c r="B90" s="121" t="s">
        <v>80</v>
      </c>
      <c r="C90" s="121"/>
      <c r="D90" s="4" t="s">
        <v>176</v>
      </c>
      <c r="E90" s="4" t="s">
        <v>177</v>
      </c>
      <c r="F90" s="58">
        <v>322867621</v>
      </c>
      <c r="G90" s="58">
        <v>329627290</v>
      </c>
      <c r="H90" s="58">
        <v>337586370</v>
      </c>
      <c r="I90" s="58">
        <v>348951587</v>
      </c>
      <c r="J90" s="58">
        <v>352202188</v>
      </c>
      <c r="K90" s="58">
        <v>358649789</v>
      </c>
      <c r="L90" s="58">
        <v>352803193</v>
      </c>
      <c r="M90" s="58">
        <v>352175932</v>
      </c>
      <c r="N90" s="58">
        <v>350044586</v>
      </c>
      <c r="O90" s="58">
        <v>360938091</v>
      </c>
      <c r="P90" s="113">
        <v>389644578</v>
      </c>
      <c r="Q90" s="113">
        <v>394228352</v>
      </c>
      <c r="R90" s="113">
        <v>415750528</v>
      </c>
      <c r="S90" s="58" t="s">
        <v>211</v>
      </c>
      <c r="T90" s="58" t="s">
        <v>211</v>
      </c>
      <c r="U90" s="58" t="s">
        <v>211</v>
      </c>
      <c r="V90" s="58" t="s">
        <v>211</v>
      </c>
      <c r="W90" s="58" t="s">
        <v>211</v>
      </c>
      <c r="X90" s="58" t="s">
        <v>211</v>
      </c>
      <c r="Y90" s="58" t="s">
        <v>211</v>
      </c>
      <c r="Z90" s="58" t="s">
        <v>211</v>
      </c>
    </row>
    <row r="91" spans="1:26" x14ac:dyDescent="0.35">
      <c r="A91" s="46" t="s">
        <v>91</v>
      </c>
      <c r="B91" s="128" t="s">
        <v>99</v>
      </c>
      <c r="C91" s="128"/>
      <c r="D91" s="30"/>
      <c r="E91" s="30"/>
      <c r="F91" s="57">
        <f>F92/F93</f>
        <v>0.24049711197167586</v>
      </c>
      <c r="G91" s="57">
        <f t="shared" ref="G91" si="151">G92/G93</f>
        <v>0.22789578908501687</v>
      </c>
      <c r="H91" s="57">
        <f t="shared" ref="H91" si="152">H92/H93</f>
        <v>0.2589995471668326</v>
      </c>
      <c r="I91" s="57">
        <f t="shared" ref="I91" si="153">I92/I93</f>
        <v>0.21976686930506373</v>
      </c>
      <c r="J91" s="57">
        <f t="shared" ref="J91" si="154">J92/J93</f>
        <v>0.20265327738354688</v>
      </c>
      <c r="K91" s="57">
        <f t="shared" ref="K91" si="155">K92/K93</f>
        <v>0.19590007031129941</v>
      </c>
      <c r="L91" s="57">
        <f t="shared" ref="L91" si="156">L92/L93</f>
        <v>0.19624193215689198</v>
      </c>
      <c r="M91" s="57">
        <f t="shared" ref="M91" si="157">M92/M93</f>
        <v>0.18887341887353867</v>
      </c>
      <c r="N91" s="57">
        <f t="shared" ref="N91" si="158">N92/N93</f>
        <v>0.18305445328183231</v>
      </c>
      <c r="O91" s="57">
        <v>0.17064208762005112</v>
      </c>
      <c r="P91" s="112">
        <f t="shared" ref="P91:R91" si="159">P92/P93</f>
        <v>0.16348298126468802</v>
      </c>
      <c r="Q91" s="112">
        <f t="shared" si="159"/>
        <v>0.15489434097580931</v>
      </c>
      <c r="R91" s="112">
        <f t="shared" si="159"/>
        <v>0.13953531359520288</v>
      </c>
      <c r="S91" s="57" t="s">
        <v>211</v>
      </c>
      <c r="T91" s="57" t="s">
        <v>211</v>
      </c>
      <c r="U91" s="57" t="s">
        <v>211</v>
      </c>
      <c r="V91" s="57" t="s">
        <v>211</v>
      </c>
      <c r="W91" s="57" t="s">
        <v>211</v>
      </c>
      <c r="X91" s="57" t="s">
        <v>211</v>
      </c>
      <c r="Y91" s="57" t="s">
        <v>211</v>
      </c>
      <c r="Z91" s="57" t="s">
        <v>211</v>
      </c>
    </row>
    <row r="92" spans="1:26" x14ac:dyDescent="0.35">
      <c r="A92" s="47"/>
      <c r="B92" s="121" t="s">
        <v>81</v>
      </c>
      <c r="C92" s="121"/>
      <c r="D92" s="4" t="s">
        <v>176</v>
      </c>
      <c r="E92" s="4" t="s">
        <v>177</v>
      </c>
      <c r="F92" s="58">
        <v>54655264</v>
      </c>
      <c r="G92" s="58">
        <v>52417382</v>
      </c>
      <c r="H92" s="58">
        <v>63417640</v>
      </c>
      <c r="I92" s="58">
        <v>52529621</v>
      </c>
      <c r="J92" s="58">
        <v>49532586</v>
      </c>
      <c r="K92" s="58">
        <v>48758462</v>
      </c>
      <c r="L92" s="58">
        <v>46648591</v>
      </c>
      <c r="M92" s="58">
        <v>45914251</v>
      </c>
      <c r="N92" s="58">
        <v>43246716</v>
      </c>
      <c r="O92" s="58">
        <v>42326711</v>
      </c>
      <c r="P92" s="113">
        <v>43960291</v>
      </c>
      <c r="Q92" s="113">
        <v>42200661</v>
      </c>
      <c r="R92" s="113">
        <v>40280054</v>
      </c>
      <c r="S92" s="58" t="s">
        <v>211</v>
      </c>
      <c r="T92" s="58" t="s">
        <v>211</v>
      </c>
      <c r="U92" s="58" t="s">
        <v>211</v>
      </c>
      <c r="V92" s="58" t="s">
        <v>211</v>
      </c>
      <c r="W92" s="58" t="s">
        <v>211</v>
      </c>
      <c r="X92" s="58" t="s">
        <v>211</v>
      </c>
      <c r="Y92" s="58" t="s">
        <v>211</v>
      </c>
      <c r="Z92" s="58" t="s">
        <v>211</v>
      </c>
    </row>
    <row r="93" spans="1:26" x14ac:dyDescent="0.35">
      <c r="A93" s="47"/>
      <c r="B93" s="121" t="s">
        <v>16</v>
      </c>
      <c r="C93" s="121"/>
      <c r="D93" s="4" t="s">
        <v>176</v>
      </c>
      <c r="E93" s="4" t="s">
        <v>177</v>
      </c>
      <c r="F93" s="58">
        <v>227259544</v>
      </c>
      <c r="G93" s="58">
        <v>230005926</v>
      </c>
      <c r="H93" s="58">
        <v>244856181</v>
      </c>
      <c r="I93" s="58">
        <v>239024295</v>
      </c>
      <c r="J93" s="58">
        <v>244420355</v>
      </c>
      <c r="K93" s="58">
        <v>248894561</v>
      </c>
      <c r="L93" s="58">
        <v>237709599</v>
      </c>
      <c r="M93" s="58">
        <v>243095356</v>
      </c>
      <c r="N93" s="58">
        <v>236250554</v>
      </c>
      <c r="O93" s="58">
        <v>248043795</v>
      </c>
      <c r="P93" s="113">
        <v>268898271</v>
      </c>
      <c r="Q93" s="113">
        <v>272448049</v>
      </c>
      <c r="R93" s="113">
        <v>288672831</v>
      </c>
      <c r="S93" s="58" t="s">
        <v>211</v>
      </c>
      <c r="T93" s="58" t="s">
        <v>211</v>
      </c>
      <c r="U93" s="58" t="s">
        <v>211</v>
      </c>
      <c r="V93" s="58" t="s">
        <v>211</v>
      </c>
      <c r="W93" s="58" t="s">
        <v>211</v>
      </c>
      <c r="X93" s="58" t="s">
        <v>211</v>
      </c>
      <c r="Y93" s="58" t="s">
        <v>211</v>
      </c>
      <c r="Z93" s="58" t="s">
        <v>211</v>
      </c>
    </row>
    <row r="94" spans="1:26" x14ac:dyDescent="0.35">
      <c r="A94" s="46" t="s">
        <v>92</v>
      </c>
      <c r="B94" s="120" t="s">
        <v>142</v>
      </c>
      <c r="C94" s="120"/>
      <c r="D94" s="30"/>
      <c r="E94" s="30"/>
      <c r="F94" s="57">
        <f>F95/F96</f>
        <v>1.1417743785820784</v>
      </c>
      <c r="G94" s="57">
        <f t="shared" ref="G94" si="160">G95/G96</f>
        <v>1.159707952798686</v>
      </c>
      <c r="H94" s="57">
        <f t="shared" ref="H94" si="161">H95/H96</f>
        <v>1.2442210254752817</v>
      </c>
      <c r="I94" s="57">
        <f t="shared" ref="I94" si="162">I95/I96</f>
        <v>1.4995936156616554</v>
      </c>
      <c r="J94" s="57">
        <f t="shared" ref="J94" si="163">J95/J96</f>
        <v>1.5216922957187196</v>
      </c>
      <c r="K94" s="57">
        <f t="shared" ref="K94" si="164">K95/K96</f>
        <v>1.5227750959580879</v>
      </c>
      <c r="L94" s="57">
        <f t="shared" ref="L94" si="165">L95/L96</f>
        <v>1.4134924894180814</v>
      </c>
      <c r="M94" s="57">
        <f t="shared" ref="M94" si="166">M95/M96</f>
        <v>1.4170090834620526</v>
      </c>
      <c r="N94" s="57">
        <f t="shared" ref="N94" si="167">N95/N96</f>
        <v>1.3673311134075687</v>
      </c>
      <c r="O94" s="57">
        <v>1.3738228727718309</v>
      </c>
      <c r="P94" s="112">
        <f t="shared" ref="P94:V94" si="168">P95/P96</f>
        <v>1.392046662858577</v>
      </c>
      <c r="Q94" s="112">
        <f t="shared" si="168"/>
        <v>1.4938199010456306</v>
      </c>
      <c r="R94" s="112">
        <f t="shared" si="168"/>
        <v>1.3735661134361852</v>
      </c>
      <c r="S94" s="112">
        <f t="shared" si="168"/>
        <v>1.3805835517714</v>
      </c>
      <c r="T94" s="112">
        <f t="shared" si="168"/>
        <v>1.3777743063554648</v>
      </c>
      <c r="U94" s="112">
        <f t="shared" si="168"/>
        <v>1.3289323666187962</v>
      </c>
      <c r="V94" s="112">
        <f t="shared" si="168"/>
        <v>1.2530836395935567</v>
      </c>
      <c r="W94" s="112">
        <f t="shared" ref="W94:Z94" si="169">(W95/W96)</f>
        <v>1.2416787875575339</v>
      </c>
      <c r="X94" s="112">
        <f t="shared" si="169"/>
        <v>1.2194386798044683</v>
      </c>
      <c r="Y94" s="112">
        <f t="shared" si="169"/>
        <v>1.3293550422724831</v>
      </c>
      <c r="Z94" s="112">
        <f t="shared" si="169"/>
        <v>1.2677579957829437</v>
      </c>
    </row>
    <row r="95" spans="1:26" x14ac:dyDescent="0.35">
      <c r="A95" s="47"/>
      <c r="B95" s="121" t="s">
        <v>143</v>
      </c>
      <c r="C95" s="121"/>
      <c r="D95" s="4" t="s">
        <v>176</v>
      </c>
      <c r="E95" s="4" t="s">
        <v>177</v>
      </c>
      <c r="F95" s="58">
        <v>46456879</v>
      </c>
      <c r="G95" s="58">
        <v>47298748</v>
      </c>
      <c r="H95" s="58">
        <v>51204636</v>
      </c>
      <c r="I95" s="58">
        <v>62004534</v>
      </c>
      <c r="J95" s="58">
        <v>65909486</v>
      </c>
      <c r="K95" s="58">
        <v>65157617</v>
      </c>
      <c r="L95" s="58">
        <v>60328022</v>
      </c>
      <c r="M95" s="58">
        <v>60434087</v>
      </c>
      <c r="N95" s="58">
        <v>60701266</v>
      </c>
      <c r="O95" s="58">
        <v>61378415</v>
      </c>
      <c r="P95" s="113">
        <v>67709584</v>
      </c>
      <c r="Q95" s="113">
        <v>70436348</v>
      </c>
      <c r="R95" s="113">
        <v>70974514</v>
      </c>
      <c r="S95" s="113">
        <v>71293492</v>
      </c>
      <c r="T95" s="113">
        <v>71731331</v>
      </c>
      <c r="U95" s="113">
        <v>69935406</v>
      </c>
      <c r="V95" s="113">
        <v>69928939</v>
      </c>
      <c r="W95" s="113">
        <v>69642099</v>
      </c>
      <c r="X95" s="113">
        <v>68652210</v>
      </c>
      <c r="Y95" s="113">
        <v>77160329</v>
      </c>
      <c r="Z95" s="113">
        <v>87027702</v>
      </c>
    </row>
    <row r="96" spans="1:26" x14ac:dyDescent="0.35">
      <c r="A96" s="47"/>
      <c r="B96" s="121" t="s">
        <v>202</v>
      </c>
      <c r="C96" s="121"/>
      <c r="D96" s="4" t="s">
        <v>176</v>
      </c>
      <c r="E96" s="4" t="s">
        <v>177</v>
      </c>
      <c r="F96" s="58">
        <v>40688318</v>
      </c>
      <c r="G96" s="58">
        <v>40785051</v>
      </c>
      <c r="H96" s="58">
        <v>41153971</v>
      </c>
      <c r="I96" s="58">
        <v>41347558</v>
      </c>
      <c r="J96" s="58">
        <v>43313281</v>
      </c>
      <c r="K96" s="58">
        <v>42788733</v>
      </c>
      <c r="L96" s="58">
        <v>42680115</v>
      </c>
      <c r="M96" s="58">
        <v>42649047</v>
      </c>
      <c r="N96" s="58">
        <v>44393977</v>
      </c>
      <c r="O96" s="58">
        <v>44677095</v>
      </c>
      <c r="P96" s="113">
        <v>48640312</v>
      </c>
      <c r="Q96" s="113">
        <v>47151834</v>
      </c>
      <c r="R96" s="113">
        <v>51671713</v>
      </c>
      <c r="S96" s="113">
        <v>51640114</v>
      </c>
      <c r="T96" s="113">
        <v>52063194</v>
      </c>
      <c r="U96" s="113">
        <v>52625256</v>
      </c>
      <c r="V96" s="113">
        <v>55805484</v>
      </c>
      <c r="W96" s="113">
        <v>56087049</v>
      </c>
      <c r="X96" s="113">
        <v>56298206</v>
      </c>
      <c r="Y96" s="113">
        <v>58043432</v>
      </c>
      <c r="Z96" s="113">
        <v>68646936</v>
      </c>
    </row>
    <row r="97" spans="1:26" x14ac:dyDescent="0.35">
      <c r="A97" s="46" t="s">
        <v>93</v>
      </c>
      <c r="B97" s="128" t="s">
        <v>174</v>
      </c>
      <c r="C97" s="128"/>
      <c r="D97" s="30"/>
      <c r="E97" s="30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</row>
    <row r="98" spans="1:26" x14ac:dyDescent="0.35">
      <c r="A98" s="47"/>
      <c r="B98" s="121" t="s">
        <v>144</v>
      </c>
      <c r="C98" s="121"/>
      <c r="D98" s="4"/>
      <c r="E98" s="4"/>
      <c r="F98" s="5"/>
      <c r="G98" s="5"/>
      <c r="H98" s="5"/>
      <c r="I98" s="5"/>
      <c r="J98" s="5"/>
      <c r="K98" s="5"/>
      <c r="L98" s="5"/>
      <c r="M98" s="5"/>
      <c r="N98" s="5"/>
      <c r="O98" s="5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x14ac:dyDescent="0.35">
      <c r="A99" s="47"/>
      <c r="B99" s="122" t="s">
        <v>82</v>
      </c>
      <c r="C99" s="122"/>
      <c r="D99" s="31"/>
      <c r="E99" s="14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 x14ac:dyDescent="0.35">
      <c r="A100" s="47"/>
      <c r="B100" s="125" t="s">
        <v>117</v>
      </c>
      <c r="C100" s="125"/>
      <c r="D100" s="4" t="s">
        <v>176</v>
      </c>
      <c r="E100" s="4" t="s">
        <v>177</v>
      </c>
      <c r="F100" s="77">
        <v>314399</v>
      </c>
      <c r="G100" s="77">
        <v>313323</v>
      </c>
      <c r="H100" s="77">
        <v>272103</v>
      </c>
      <c r="I100" s="77">
        <v>311523</v>
      </c>
      <c r="J100" s="77">
        <v>387932</v>
      </c>
      <c r="K100" s="77">
        <v>456389</v>
      </c>
      <c r="L100" s="77">
        <v>487821</v>
      </c>
      <c r="M100" s="77">
        <v>493634</v>
      </c>
      <c r="N100" s="77">
        <v>575128</v>
      </c>
      <c r="O100" s="77">
        <v>637267</v>
      </c>
      <c r="P100" s="78">
        <v>840905</v>
      </c>
      <c r="Q100" s="78">
        <v>747584</v>
      </c>
      <c r="R100" s="78">
        <v>917118</v>
      </c>
      <c r="S100" s="78">
        <v>1126278</v>
      </c>
      <c r="T100" s="78">
        <v>1147469</v>
      </c>
      <c r="U100" s="78">
        <v>1255125</v>
      </c>
      <c r="V100" s="78">
        <v>1257916</v>
      </c>
      <c r="W100" s="78">
        <v>1357379</v>
      </c>
      <c r="X100" s="78">
        <v>1424374</v>
      </c>
      <c r="Y100" s="78">
        <v>1541459</v>
      </c>
      <c r="Z100" s="78">
        <v>1541459</v>
      </c>
    </row>
    <row r="101" spans="1:26" x14ac:dyDescent="0.35">
      <c r="A101" s="47"/>
      <c r="B101" s="125" t="s">
        <v>118</v>
      </c>
      <c r="C101" s="125"/>
      <c r="D101" s="4" t="s">
        <v>176</v>
      </c>
      <c r="E101" s="4" t="s">
        <v>177</v>
      </c>
      <c r="F101" s="77">
        <v>2965550</v>
      </c>
      <c r="G101" s="77">
        <v>3274613</v>
      </c>
      <c r="H101" s="77">
        <v>3643226</v>
      </c>
      <c r="I101" s="77">
        <v>3949788</v>
      </c>
      <c r="J101" s="77">
        <v>5741952</v>
      </c>
      <c r="K101" s="77">
        <v>5511312</v>
      </c>
      <c r="L101" s="77">
        <v>5744811</v>
      </c>
      <c r="M101" s="77">
        <v>5779199</v>
      </c>
      <c r="N101" s="77">
        <v>5896532</v>
      </c>
      <c r="O101" s="77">
        <v>5837855</v>
      </c>
      <c r="P101" s="78">
        <v>7148026</v>
      </c>
      <c r="Q101" s="78">
        <v>7240660</v>
      </c>
      <c r="R101" s="78">
        <v>7307118</v>
      </c>
      <c r="S101" s="78">
        <v>7699339</v>
      </c>
      <c r="T101" s="78">
        <v>7861387</v>
      </c>
      <c r="U101" s="78">
        <v>7693757</v>
      </c>
      <c r="V101" s="78">
        <v>7806288</v>
      </c>
      <c r="W101" s="78">
        <v>7715167</v>
      </c>
      <c r="X101" s="78">
        <v>8305792</v>
      </c>
      <c r="Y101" s="78">
        <v>6184369</v>
      </c>
      <c r="Z101" s="78">
        <v>6184369</v>
      </c>
    </row>
    <row r="102" spans="1:26" x14ac:dyDescent="0.35">
      <c r="A102" s="47"/>
      <c r="B102" s="125" t="s">
        <v>119</v>
      </c>
      <c r="C102" s="125"/>
      <c r="D102" s="4" t="s">
        <v>176</v>
      </c>
      <c r="E102" s="4" t="s">
        <v>177</v>
      </c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x14ac:dyDescent="0.35">
      <c r="A103" s="47"/>
      <c r="B103" s="125" t="s">
        <v>120</v>
      </c>
      <c r="C103" s="125"/>
      <c r="D103" s="4" t="s">
        <v>176</v>
      </c>
      <c r="E103" s="4" t="s">
        <v>177</v>
      </c>
      <c r="F103" s="77">
        <v>0</v>
      </c>
      <c r="G103" s="77">
        <v>0</v>
      </c>
      <c r="H103" s="77">
        <v>0</v>
      </c>
      <c r="I103" s="77">
        <v>0</v>
      </c>
      <c r="J103" s="77">
        <v>2180308</v>
      </c>
      <c r="K103" s="77">
        <v>2192390</v>
      </c>
      <c r="L103" s="77">
        <v>2200850</v>
      </c>
      <c r="M103" s="77">
        <v>2214011</v>
      </c>
      <c r="N103" s="77">
        <v>2223032</v>
      </c>
      <c r="O103" s="77">
        <v>2235713</v>
      </c>
      <c r="P103" s="78">
        <v>2244089</v>
      </c>
      <c r="Q103" s="78">
        <v>2258069</v>
      </c>
      <c r="R103" s="78">
        <v>2266065</v>
      </c>
      <c r="S103" s="78">
        <v>2259346</v>
      </c>
      <c r="T103" s="78">
        <v>2248581</v>
      </c>
      <c r="U103" s="78">
        <v>2305189</v>
      </c>
      <c r="V103" s="78">
        <v>2293240</v>
      </c>
      <c r="W103" s="78">
        <v>2351130</v>
      </c>
      <c r="X103" s="78">
        <v>2339753</v>
      </c>
      <c r="Y103" s="78">
        <v>2333005</v>
      </c>
      <c r="Z103" s="78">
        <v>2333005</v>
      </c>
    </row>
    <row r="104" spans="1:26" x14ac:dyDescent="0.35">
      <c r="A104" s="47"/>
      <c r="B104" s="125" t="s">
        <v>121</v>
      </c>
      <c r="C104" s="125"/>
      <c r="D104" s="4" t="s">
        <v>176</v>
      </c>
      <c r="E104" s="4" t="s">
        <v>177</v>
      </c>
      <c r="F104" s="77">
        <v>9374</v>
      </c>
      <c r="G104" s="77">
        <v>12974</v>
      </c>
      <c r="H104" s="77">
        <v>16801</v>
      </c>
      <c r="I104" s="77">
        <v>12464</v>
      </c>
      <c r="J104" s="77">
        <v>13765</v>
      </c>
      <c r="K104" s="77">
        <v>15619</v>
      </c>
      <c r="L104" s="77">
        <v>15875</v>
      </c>
      <c r="M104" s="77">
        <v>14614</v>
      </c>
      <c r="N104" s="77">
        <v>10160</v>
      </c>
      <c r="O104" s="77">
        <v>8627</v>
      </c>
      <c r="P104" s="78">
        <v>8144</v>
      </c>
      <c r="Q104" s="78">
        <v>7634</v>
      </c>
      <c r="R104" s="78">
        <v>6589</v>
      </c>
      <c r="S104" s="78">
        <v>6076</v>
      </c>
      <c r="T104" s="78">
        <v>5016</v>
      </c>
      <c r="U104" s="78">
        <v>4505</v>
      </c>
      <c r="V104" s="78">
        <v>3960</v>
      </c>
      <c r="W104" s="78">
        <v>3620</v>
      </c>
      <c r="X104" s="78">
        <v>3109</v>
      </c>
      <c r="Y104" s="78">
        <v>2599</v>
      </c>
      <c r="Z104" s="78">
        <v>2599</v>
      </c>
    </row>
    <row r="105" spans="1:26" x14ac:dyDescent="0.35">
      <c r="A105" s="47"/>
      <c r="B105" s="125" t="s">
        <v>122</v>
      </c>
      <c r="C105" s="125"/>
      <c r="D105" s="4" t="s">
        <v>176</v>
      </c>
      <c r="E105" s="4" t="s">
        <v>177</v>
      </c>
      <c r="F105" s="77">
        <v>14621432</v>
      </c>
      <c r="G105" s="77">
        <v>14816191</v>
      </c>
      <c r="H105" s="77">
        <v>15299630</v>
      </c>
      <c r="I105" s="77">
        <v>15594984</v>
      </c>
      <c r="J105" s="77">
        <v>15810275</v>
      </c>
      <c r="K105" s="77">
        <v>15379170</v>
      </c>
      <c r="L105" s="77">
        <v>15413454</v>
      </c>
      <c r="M105" s="77">
        <v>15088940</v>
      </c>
      <c r="N105" s="77">
        <v>15433671</v>
      </c>
      <c r="O105" s="77">
        <v>15291119</v>
      </c>
      <c r="P105" s="78">
        <v>15222724</v>
      </c>
      <c r="Q105" s="78">
        <v>13843327</v>
      </c>
      <c r="R105" s="78">
        <v>12757485</v>
      </c>
      <c r="S105" s="78">
        <v>13071591</v>
      </c>
      <c r="T105" s="78">
        <v>14230427</v>
      </c>
      <c r="U105" s="78">
        <v>14044129</v>
      </c>
      <c r="V105" s="78">
        <v>13422425</v>
      </c>
      <c r="W105" s="78">
        <v>15622432</v>
      </c>
      <c r="X105" s="78">
        <v>16441169</v>
      </c>
      <c r="Y105" s="78">
        <v>17369914</v>
      </c>
      <c r="Z105" s="78">
        <v>17369914</v>
      </c>
    </row>
    <row r="106" spans="1:26" x14ac:dyDescent="0.35">
      <c r="A106" s="47"/>
      <c r="B106" s="125" t="s">
        <v>140</v>
      </c>
      <c r="C106" s="125"/>
      <c r="D106" s="4" t="s">
        <v>176</v>
      </c>
      <c r="E106" s="4" t="s">
        <v>177</v>
      </c>
      <c r="F106" s="77">
        <v>717004</v>
      </c>
      <c r="G106" s="77">
        <v>778567</v>
      </c>
      <c r="H106" s="77">
        <v>751562</v>
      </c>
      <c r="I106" s="77">
        <v>791725</v>
      </c>
      <c r="J106" s="77">
        <v>787268</v>
      </c>
      <c r="K106" s="77">
        <v>707597</v>
      </c>
      <c r="L106" s="77">
        <v>707684</v>
      </c>
      <c r="M106" s="77">
        <v>709102</v>
      </c>
      <c r="N106" s="77">
        <v>764758</v>
      </c>
      <c r="O106" s="77">
        <v>744629</v>
      </c>
      <c r="P106" s="78">
        <v>1619832</v>
      </c>
      <c r="Q106" s="78">
        <v>4095382</v>
      </c>
      <c r="R106" s="78">
        <v>4228416</v>
      </c>
      <c r="S106" s="78">
        <v>4160015</v>
      </c>
      <c r="T106" s="78">
        <v>4272309</v>
      </c>
      <c r="U106" s="78">
        <v>4223133</v>
      </c>
      <c r="V106" s="78">
        <v>4406886</v>
      </c>
      <c r="W106" s="78">
        <v>4530210</v>
      </c>
      <c r="X106" s="78">
        <v>5117540</v>
      </c>
      <c r="Y106" s="78">
        <v>4742439</v>
      </c>
      <c r="Z106" s="78">
        <v>4742439</v>
      </c>
    </row>
    <row r="107" spans="1:26" x14ac:dyDescent="0.35">
      <c r="A107" s="47"/>
      <c r="B107" s="125" t="s">
        <v>123</v>
      </c>
      <c r="C107" s="125"/>
      <c r="D107" s="4" t="s">
        <v>176</v>
      </c>
      <c r="E107" s="4" t="s">
        <v>177</v>
      </c>
      <c r="F107" s="77">
        <v>899241</v>
      </c>
      <c r="G107" s="77">
        <v>201472</v>
      </c>
      <c r="H107" s="77">
        <v>212253</v>
      </c>
      <c r="I107" s="77">
        <v>174853</v>
      </c>
      <c r="J107" s="77">
        <v>201800</v>
      </c>
      <c r="K107" s="77">
        <v>201214</v>
      </c>
      <c r="L107" s="77">
        <v>195277</v>
      </c>
      <c r="M107" s="77">
        <v>157861</v>
      </c>
      <c r="N107" s="77">
        <v>165257</v>
      </c>
      <c r="O107" s="77">
        <v>241582</v>
      </c>
      <c r="P107" s="78">
        <v>504636</v>
      </c>
      <c r="Q107" s="78">
        <v>497358</v>
      </c>
      <c r="R107" s="78">
        <v>2222855</v>
      </c>
      <c r="S107" s="78">
        <v>5973967</v>
      </c>
      <c r="T107" s="78">
        <v>6340692</v>
      </c>
      <c r="U107" s="78">
        <v>6298481</v>
      </c>
      <c r="V107" s="78">
        <v>6285899</v>
      </c>
      <c r="W107" s="78">
        <v>9160662</v>
      </c>
      <c r="X107" s="78">
        <v>9192572</v>
      </c>
      <c r="Y107" s="78">
        <v>9922697</v>
      </c>
      <c r="Z107" s="78">
        <v>9922697</v>
      </c>
    </row>
    <row r="108" spans="1:26" x14ac:dyDescent="0.35">
      <c r="A108" s="47"/>
      <c r="B108" s="125" t="s">
        <v>124</v>
      </c>
      <c r="C108" s="125"/>
      <c r="D108" s="4" t="s">
        <v>176</v>
      </c>
      <c r="E108" s="4" t="s">
        <v>177</v>
      </c>
      <c r="F108" s="77">
        <v>2302930</v>
      </c>
      <c r="G108" s="77">
        <v>2351507</v>
      </c>
      <c r="H108" s="77">
        <v>2427523</v>
      </c>
      <c r="I108" s="77">
        <v>2437945</v>
      </c>
      <c r="J108" s="77">
        <v>434586</v>
      </c>
      <c r="K108" s="77">
        <v>240821</v>
      </c>
      <c r="L108" s="77">
        <v>282859</v>
      </c>
      <c r="M108" s="77">
        <v>927457</v>
      </c>
      <c r="N108" s="77">
        <v>937866</v>
      </c>
      <c r="O108" s="77">
        <v>951738</v>
      </c>
      <c r="P108" s="78">
        <v>4221819</v>
      </c>
      <c r="Q108" s="78">
        <v>4626120</v>
      </c>
      <c r="R108" s="78">
        <v>4707217</v>
      </c>
      <c r="S108" s="78">
        <v>4724940</v>
      </c>
      <c r="T108" s="78">
        <v>2015800</v>
      </c>
      <c r="U108" s="78">
        <v>2176185</v>
      </c>
      <c r="V108" s="78">
        <v>2285696</v>
      </c>
      <c r="W108" s="78">
        <v>4414992</v>
      </c>
      <c r="X108" s="78">
        <v>3380545</v>
      </c>
      <c r="Y108" s="78">
        <v>3724820</v>
      </c>
      <c r="Z108" s="78">
        <v>3724820</v>
      </c>
    </row>
    <row r="109" spans="1:26" x14ac:dyDescent="0.35">
      <c r="A109" s="47"/>
      <c r="B109" s="125" t="s">
        <v>125</v>
      </c>
      <c r="C109" s="125"/>
      <c r="D109" s="4" t="s">
        <v>176</v>
      </c>
      <c r="E109" s="4" t="s">
        <v>177</v>
      </c>
      <c r="F109" s="77">
        <v>37510</v>
      </c>
      <c r="G109" s="77">
        <v>34867</v>
      </c>
      <c r="H109" s="77">
        <v>40012</v>
      </c>
      <c r="I109" s="77">
        <v>22530</v>
      </c>
      <c r="J109" s="77">
        <v>20778</v>
      </c>
      <c r="K109" s="77">
        <v>21081</v>
      </c>
      <c r="L109" s="77">
        <v>24315</v>
      </c>
      <c r="M109" s="77">
        <v>26735</v>
      </c>
      <c r="N109" s="77">
        <v>17127</v>
      </c>
      <c r="O109" s="77">
        <v>25772</v>
      </c>
      <c r="P109" s="78">
        <v>70510</v>
      </c>
      <c r="Q109" s="78">
        <v>25941</v>
      </c>
      <c r="R109" s="78">
        <v>27023</v>
      </c>
      <c r="S109" s="78">
        <v>129703</v>
      </c>
      <c r="T109" s="78">
        <v>128051</v>
      </c>
      <c r="U109" s="78">
        <v>125305</v>
      </c>
      <c r="V109" s="78">
        <v>16351</v>
      </c>
      <c r="W109" s="78">
        <v>205523</v>
      </c>
      <c r="X109" s="78">
        <v>246900</v>
      </c>
      <c r="Y109" s="78">
        <v>298928</v>
      </c>
      <c r="Z109" s="78">
        <v>298928</v>
      </c>
    </row>
    <row r="110" spans="1:26" x14ac:dyDescent="0.35">
      <c r="A110" s="47"/>
      <c r="B110" s="125" t="s">
        <v>126</v>
      </c>
      <c r="C110" s="125"/>
      <c r="D110" s="4" t="s">
        <v>176</v>
      </c>
      <c r="E110" s="4" t="s">
        <v>177</v>
      </c>
      <c r="F110" s="77">
        <v>12182506</v>
      </c>
      <c r="G110" s="77">
        <v>8964252</v>
      </c>
      <c r="H110" s="77">
        <v>8908700</v>
      </c>
      <c r="I110" s="77">
        <v>9326678</v>
      </c>
      <c r="J110" s="77">
        <v>9096953</v>
      </c>
      <c r="K110" s="77">
        <v>9394657</v>
      </c>
      <c r="L110" s="77">
        <v>8070729</v>
      </c>
      <c r="M110" s="77">
        <v>8279803</v>
      </c>
      <c r="N110" s="77">
        <v>7416723</v>
      </c>
      <c r="O110" s="77">
        <v>7611256</v>
      </c>
      <c r="P110" s="78">
        <v>11515122</v>
      </c>
      <c r="Q110" s="78">
        <v>13357446</v>
      </c>
      <c r="R110" s="78">
        <v>13925784</v>
      </c>
      <c r="S110" s="78">
        <v>17377333</v>
      </c>
      <c r="T110" s="78">
        <v>18103307</v>
      </c>
      <c r="U110" s="78">
        <v>18105885</v>
      </c>
      <c r="V110" s="78">
        <v>18045864</v>
      </c>
      <c r="W110" s="78">
        <v>17870085</v>
      </c>
      <c r="X110" s="78">
        <v>17852228</v>
      </c>
      <c r="Y110" s="78">
        <v>16493984</v>
      </c>
      <c r="Z110" s="78">
        <v>16493984</v>
      </c>
    </row>
    <row r="111" spans="1:26" x14ac:dyDescent="0.35">
      <c r="A111" s="47"/>
      <c r="B111" s="125" t="s">
        <v>127</v>
      </c>
      <c r="C111" s="125"/>
      <c r="D111" s="4" t="s">
        <v>176</v>
      </c>
      <c r="E111" s="4" t="s">
        <v>177</v>
      </c>
      <c r="F111" s="77">
        <v>64256267</v>
      </c>
      <c r="G111" s="77">
        <v>67474568</v>
      </c>
      <c r="H111" s="77">
        <v>71960327</v>
      </c>
      <c r="I111" s="77">
        <v>72886311</v>
      </c>
      <c r="J111" s="77">
        <v>77666185</v>
      </c>
      <c r="K111" s="77">
        <v>77534617</v>
      </c>
      <c r="L111" s="77">
        <v>77083065</v>
      </c>
      <c r="M111" s="77">
        <v>76221305</v>
      </c>
      <c r="N111" s="77">
        <v>75629860</v>
      </c>
      <c r="O111" s="77">
        <v>75900536</v>
      </c>
      <c r="P111" s="78">
        <v>80928346</v>
      </c>
      <c r="Q111" s="78">
        <v>79671727</v>
      </c>
      <c r="R111" s="78">
        <v>75196683</v>
      </c>
      <c r="S111" s="78">
        <v>74564427</v>
      </c>
      <c r="T111" s="78">
        <v>76369171</v>
      </c>
      <c r="U111" s="78">
        <v>79963182</v>
      </c>
      <c r="V111" s="78">
        <v>82321988</v>
      </c>
      <c r="W111" s="78">
        <v>80498867</v>
      </c>
      <c r="X111" s="78">
        <v>79135217</v>
      </c>
      <c r="Y111" s="78">
        <v>85717322</v>
      </c>
      <c r="Z111" s="78">
        <v>85717322</v>
      </c>
    </row>
    <row r="112" spans="1:26" x14ac:dyDescent="0.35">
      <c r="A112" s="47"/>
      <c r="B112" s="125" t="s">
        <v>128</v>
      </c>
      <c r="C112" s="125"/>
      <c r="D112" s="4" t="s">
        <v>176</v>
      </c>
      <c r="E112" s="4" t="s">
        <v>177</v>
      </c>
      <c r="F112" s="77">
        <v>1482262</v>
      </c>
      <c r="G112" s="77">
        <v>757517</v>
      </c>
      <c r="H112" s="77">
        <v>784174</v>
      </c>
      <c r="I112" s="77">
        <v>771549</v>
      </c>
      <c r="J112" s="77">
        <v>729618</v>
      </c>
      <c r="K112" s="77">
        <v>748024</v>
      </c>
      <c r="L112" s="77">
        <v>785600</v>
      </c>
      <c r="M112" s="77">
        <v>627507</v>
      </c>
      <c r="N112" s="77">
        <v>1669904</v>
      </c>
      <c r="O112" s="77">
        <v>1662718</v>
      </c>
      <c r="P112" s="78">
        <v>1645297</v>
      </c>
      <c r="Q112" s="78">
        <v>1607817</v>
      </c>
      <c r="R112" s="78">
        <v>1387700</v>
      </c>
      <c r="S112" s="78">
        <v>1165659</v>
      </c>
      <c r="T112" s="78">
        <v>1178077</v>
      </c>
      <c r="U112" s="78">
        <v>2310958</v>
      </c>
      <c r="V112" s="78">
        <v>2212873</v>
      </c>
      <c r="W112" s="78">
        <v>2268229</v>
      </c>
      <c r="X112" s="78">
        <v>3754826</v>
      </c>
      <c r="Y112" s="78">
        <v>5627051</v>
      </c>
      <c r="Z112" s="78">
        <v>5627051</v>
      </c>
    </row>
    <row r="113" spans="1:26" x14ac:dyDescent="0.35">
      <c r="A113" s="47"/>
      <c r="B113" s="125" t="s">
        <v>129</v>
      </c>
      <c r="C113" s="125"/>
      <c r="D113" s="4"/>
      <c r="E113" s="4"/>
      <c r="F113" s="58" t="s">
        <v>211</v>
      </c>
      <c r="G113" s="58" t="s">
        <v>211</v>
      </c>
      <c r="H113" s="58" t="s">
        <v>211</v>
      </c>
      <c r="I113" s="58" t="s">
        <v>211</v>
      </c>
      <c r="J113" s="58" t="s">
        <v>211</v>
      </c>
      <c r="K113" s="58" t="s">
        <v>211</v>
      </c>
      <c r="L113" s="58" t="s">
        <v>211</v>
      </c>
      <c r="M113" s="58" t="s">
        <v>211</v>
      </c>
      <c r="N113" s="58" t="s">
        <v>211</v>
      </c>
      <c r="O113" s="58" t="s">
        <v>211</v>
      </c>
      <c r="P113" s="58" t="s">
        <v>211</v>
      </c>
      <c r="Q113" s="58" t="s">
        <v>211</v>
      </c>
      <c r="R113" s="58" t="s">
        <v>211</v>
      </c>
      <c r="S113" s="58" t="s">
        <v>211</v>
      </c>
      <c r="T113" s="58" t="s">
        <v>211</v>
      </c>
      <c r="U113" s="58" t="s">
        <v>211</v>
      </c>
      <c r="V113" s="58" t="s">
        <v>211</v>
      </c>
      <c r="W113" s="78" t="s">
        <v>211</v>
      </c>
      <c r="X113" s="78" t="s">
        <v>211</v>
      </c>
      <c r="Y113" s="78" t="s">
        <v>211</v>
      </c>
      <c r="Z113" s="78" t="s">
        <v>211</v>
      </c>
    </row>
    <row r="114" spans="1:26" ht="15" customHeight="1" x14ac:dyDescent="0.35">
      <c r="A114" s="47"/>
      <c r="B114" s="142" t="s">
        <v>130</v>
      </c>
      <c r="C114" s="142"/>
      <c r="D114" s="4"/>
      <c r="E114" s="4"/>
      <c r="F114" s="58" t="s">
        <v>211</v>
      </c>
      <c r="G114" s="58" t="s">
        <v>211</v>
      </c>
      <c r="H114" s="58" t="s">
        <v>211</v>
      </c>
      <c r="I114" s="58" t="s">
        <v>211</v>
      </c>
      <c r="J114" s="58" t="s">
        <v>211</v>
      </c>
      <c r="K114" s="58" t="s">
        <v>211</v>
      </c>
      <c r="L114" s="58" t="s">
        <v>211</v>
      </c>
      <c r="M114" s="58" t="s">
        <v>211</v>
      </c>
      <c r="N114" s="58" t="s">
        <v>211</v>
      </c>
      <c r="O114" s="58" t="s">
        <v>211</v>
      </c>
      <c r="P114" s="58" t="s">
        <v>211</v>
      </c>
      <c r="Q114" s="58" t="s">
        <v>211</v>
      </c>
      <c r="R114" s="58" t="s">
        <v>211</v>
      </c>
      <c r="S114" s="58" t="s">
        <v>211</v>
      </c>
      <c r="T114" s="58" t="s">
        <v>211</v>
      </c>
      <c r="U114" s="58" t="s">
        <v>211</v>
      </c>
      <c r="V114" s="58" t="s">
        <v>211</v>
      </c>
      <c r="W114" s="78" t="s">
        <v>211</v>
      </c>
      <c r="X114" s="78" t="s">
        <v>211</v>
      </c>
      <c r="Y114" s="78" t="s">
        <v>211</v>
      </c>
      <c r="Z114" s="78" t="s">
        <v>211</v>
      </c>
    </row>
    <row r="115" spans="1:26" x14ac:dyDescent="0.35">
      <c r="A115" s="47"/>
      <c r="B115" s="125" t="s">
        <v>131</v>
      </c>
      <c r="C115" s="125"/>
      <c r="D115" s="4" t="s">
        <v>176</v>
      </c>
      <c r="E115" s="4" t="s">
        <v>177</v>
      </c>
      <c r="F115" s="77">
        <v>61493</v>
      </c>
      <c r="G115" s="77">
        <v>59847</v>
      </c>
      <c r="H115" s="77">
        <v>58234</v>
      </c>
      <c r="I115" s="77">
        <v>56555</v>
      </c>
      <c r="J115" s="77">
        <v>55470</v>
      </c>
      <c r="K115" s="77">
        <v>53521</v>
      </c>
      <c r="L115" s="77">
        <v>71643</v>
      </c>
      <c r="M115" s="77">
        <v>70131</v>
      </c>
      <c r="N115" s="77">
        <v>79037</v>
      </c>
      <c r="O115" s="77">
        <v>68502</v>
      </c>
      <c r="P115" s="78">
        <v>108807</v>
      </c>
      <c r="Q115" s="78">
        <v>121332</v>
      </c>
      <c r="R115" s="78">
        <v>386607</v>
      </c>
      <c r="S115" s="78">
        <v>527245</v>
      </c>
      <c r="T115" s="78">
        <v>541584</v>
      </c>
      <c r="U115" s="78">
        <v>684462</v>
      </c>
      <c r="V115" s="78">
        <v>686971</v>
      </c>
      <c r="W115" s="78">
        <v>714019</v>
      </c>
      <c r="X115" s="78">
        <v>724876</v>
      </c>
      <c r="Y115" s="78">
        <v>719320</v>
      </c>
      <c r="Z115" s="78">
        <v>719320</v>
      </c>
    </row>
    <row r="116" spans="1:26" x14ac:dyDescent="0.35">
      <c r="A116" s="47"/>
      <c r="B116" s="125" t="s">
        <v>132</v>
      </c>
      <c r="C116" s="125"/>
      <c r="D116" s="4"/>
      <c r="E116" s="4"/>
      <c r="F116" s="58" t="s">
        <v>211</v>
      </c>
      <c r="G116" s="58" t="s">
        <v>211</v>
      </c>
      <c r="H116" s="58" t="s">
        <v>211</v>
      </c>
      <c r="I116" s="58" t="s">
        <v>211</v>
      </c>
      <c r="J116" s="58" t="s">
        <v>211</v>
      </c>
      <c r="K116" s="58" t="s">
        <v>211</v>
      </c>
      <c r="L116" s="58" t="s">
        <v>211</v>
      </c>
      <c r="M116" s="58" t="s">
        <v>211</v>
      </c>
      <c r="N116" s="58" t="s">
        <v>211</v>
      </c>
      <c r="O116" s="58" t="s">
        <v>211</v>
      </c>
      <c r="P116" s="58" t="s">
        <v>211</v>
      </c>
      <c r="Q116" s="58" t="s">
        <v>211</v>
      </c>
      <c r="R116" s="58" t="s">
        <v>211</v>
      </c>
      <c r="S116" s="58" t="s">
        <v>211</v>
      </c>
      <c r="T116" s="58" t="s">
        <v>211</v>
      </c>
      <c r="U116" s="58" t="s">
        <v>211</v>
      </c>
      <c r="V116" s="58" t="s">
        <v>211</v>
      </c>
      <c r="W116" s="78" t="s">
        <v>211</v>
      </c>
      <c r="X116" s="78" t="s">
        <v>211</v>
      </c>
      <c r="Y116" s="78" t="s">
        <v>211</v>
      </c>
      <c r="Z116" s="78" t="s">
        <v>211</v>
      </c>
    </row>
    <row r="117" spans="1:26" x14ac:dyDescent="0.35">
      <c r="A117" s="47"/>
      <c r="B117" s="125" t="s">
        <v>133</v>
      </c>
      <c r="C117" s="125"/>
      <c r="D117" s="4" t="s">
        <v>176</v>
      </c>
      <c r="E117" s="4" t="s">
        <v>177</v>
      </c>
      <c r="F117" s="77">
        <v>31331</v>
      </c>
      <c r="G117" s="77">
        <v>26975</v>
      </c>
      <c r="H117" s="77">
        <v>26571</v>
      </c>
      <c r="I117" s="77">
        <v>25807</v>
      </c>
      <c r="J117" s="77">
        <v>21228</v>
      </c>
      <c r="K117" s="77">
        <v>25626</v>
      </c>
      <c r="L117" s="77">
        <v>36097</v>
      </c>
      <c r="M117" s="77">
        <v>64625</v>
      </c>
      <c r="N117" s="77">
        <v>1079035</v>
      </c>
      <c r="O117" s="77">
        <v>1116011</v>
      </c>
      <c r="P117" s="78">
        <v>1159359</v>
      </c>
      <c r="Q117" s="78">
        <v>1188412</v>
      </c>
      <c r="R117" s="78">
        <v>948226</v>
      </c>
      <c r="S117" s="78">
        <v>174698</v>
      </c>
      <c r="T117" s="78">
        <v>180015</v>
      </c>
      <c r="U117" s="78">
        <v>1243624</v>
      </c>
      <c r="V117" s="78">
        <v>1254802</v>
      </c>
      <c r="W117" s="78">
        <v>1275007</v>
      </c>
      <c r="X117" s="78">
        <v>1278113</v>
      </c>
      <c r="Y117" s="78">
        <v>4554421</v>
      </c>
      <c r="Z117" s="78">
        <v>4554421</v>
      </c>
    </row>
    <row r="118" spans="1:26" x14ac:dyDescent="0.35">
      <c r="A118" s="47"/>
      <c r="B118" s="125" t="s">
        <v>134</v>
      </c>
      <c r="C118" s="125"/>
      <c r="D118" s="4"/>
      <c r="E118" s="4"/>
      <c r="F118" s="58" t="s">
        <v>211</v>
      </c>
      <c r="G118" s="58" t="s">
        <v>211</v>
      </c>
      <c r="H118" s="58" t="s">
        <v>211</v>
      </c>
      <c r="I118" s="58" t="s">
        <v>211</v>
      </c>
      <c r="J118" s="58" t="s">
        <v>211</v>
      </c>
      <c r="K118" s="58" t="s">
        <v>211</v>
      </c>
      <c r="L118" s="58" t="s">
        <v>211</v>
      </c>
      <c r="M118" s="58" t="s">
        <v>211</v>
      </c>
      <c r="N118" s="58" t="s">
        <v>211</v>
      </c>
      <c r="O118" s="58" t="s">
        <v>211</v>
      </c>
      <c r="P118" s="58" t="s">
        <v>211</v>
      </c>
      <c r="Q118" s="58" t="s">
        <v>211</v>
      </c>
      <c r="R118" s="58" t="s">
        <v>211</v>
      </c>
      <c r="S118" s="58" t="s">
        <v>211</v>
      </c>
      <c r="T118" s="58" t="s">
        <v>211</v>
      </c>
      <c r="U118" s="58" t="s">
        <v>211</v>
      </c>
      <c r="V118" s="58" t="s">
        <v>211</v>
      </c>
      <c r="W118" s="58" t="s">
        <v>211</v>
      </c>
      <c r="X118" s="58" t="s">
        <v>211</v>
      </c>
      <c r="Y118" s="58" t="s">
        <v>211</v>
      </c>
      <c r="Z118" s="58" t="s">
        <v>211</v>
      </c>
    </row>
    <row r="119" spans="1:26" x14ac:dyDescent="0.35">
      <c r="A119" s="47"/>
      <c r="B119" s="125" t="s">
        <v>135</v>
      </c>
      <c r="C119" s="125"/>
      <c r="D119" s="4"/>
      <c r="E119" s="4"/>
      <c r="F119" s="58" t="s">
        <v>211</v>
      </c>
      <c r="G119" s="58" t="s">
        <v>211</v>
      </c>
      <c r="H119" s="58" t="s">
        <v>211</v>
      </c>
      <c r="I119" s="58" t="s">
        <v>211</v>
      </c>
      <c r="J119" s="58" t="s">
        <v>211</v>
      </c>
      <c r="K119" s="58" t="s">
        <v>211</v>
      </c>
      <c r="L119" s="58" t="s">
        <v>211</v>
      </c>
      <c r="M119" s="58" t="s">
        <v>211</v>
      </c>
      <c r="N119" s="58" t="s">
        <v>211</v>
      </c>
      <c r="O119" s="58" t="s">
        <v>211</v>
      </c>
      <c r="P119" s="58" t="s">
        <v>211</v>
      </c>
      <c r="Q119" s="58" t="s">
        <v>211</v>
      </c>
      <c r="R119" s="58" t="s">
        <v>211</v>
      </c>
      <c r="S119" s="58" t="s">
        <v>211</v>
      </c>
      <c r="T119" s="58" t="s">
        <v>211</v>
      </c>
      <c r="U119" s="58" t="s">
        <v>211</v>
      </c>
      <c r="V119" s="58" t="s">
        <v>211</v>
      </c>
      <c r="W119" s="58" t="s">
        <v>211</v>
      </c>
      <c r="X119" s="58" t="s">
        <v>211</v>
      </c>
      <c r="Y119" s="58" t="s">
        <v>211</v>
      </c>
      <c r="Z119" s="58" t="s">
        <v>211</v>
      </c>
    </row>
    <row r="120" spans="1:26" x14ac:dyDescent="0.35">
      <c r="A120" s="47"/>
      <c r="B120" s="125" t="s">
        <v>83</v>
      </c>
      <c r="C120" s="125"/>
      <c r="D120" s="4"/>
      <c r="E120" s="4"/>
      <c r="F120" s="58" t="s">
        <v>211</v>
      </c>
      <c r="G120" s="58" t="s">
        <v>211</v>
      </c>
      <c r="H120" s="58" t="s">
        <v>211</v>
      </c>
      <c r="I120" s="58" t="s">
        <v>211</v>
      </c>
      <c r="J120" s="58" t="s">
        <v>211</v>
      </c>
      <c r="K120" s="58" t="s">
        <v>211</v>
      </c>
      <c r="L120" s="58" t="s">
        <v>211</v>
      </c>
      <c r="M120" s="58" t="s">
        <v>211</v>
      </c>
      <c r="N120" s="58" t="s">
        <v>211</v>
      </c>
      <c r="O120" s="58" t="s">
        <v>211</v>
      </c>
      <c r="P120" s="58" t="s">
        <v>211</v>
      </c>
      <c r="Q120" s="58" t="s">
        <v>211</v>
      </c>
      <c r="R120" s="58" t="s">
        <v>211</v>
      </c>
      <c r="S120" s="58" t="s">
        <v>211</v>
      </c>
      <c r="T120" s="58" t="s">
        <v>211</v>
      </c>
      <c r="U120" s="58" t="s">
        <v>211</v>
      </c>
      <c r="V120" s="58" t="s">
        <v>211</v>
      </c>
      <c r="W120" s="58" t="s">
        <v>211</v>
      </c>
      <c r="X120" s="58" t="s">
        <v>211</v>
      </c>
      <c r="Y120" s="58" t="s">
        <v>211</v>
      </c>
      <c r="Z120" s="58" t="s">
        <v>211</v>
      </c>
    </row>
    <row r="121" spans="1:26" x14ac:dyDescent="0.35">
      <c r="A121" s="47"/>
      <c r="B121" s="125" t="s">
        <v>136</v>
      </c>
      <c r="C121" s="125"/>
      <c r="D121" s="4"/>
      <c r="E121" s="4"/>
      <c r="F121" s="58" t="s">
        <v>211</v>
      </c>
      <c r="G121" s="58" t="s">
        <v>211</v>
      </c>
      <c r="H121" s="58" t="s">
        <v>211</v>
      </c>
      <c r="I121" s="58" t="s">
        <v>211</v>
      </c>
      <c r="J121" s="58" t="s">
        <v>211</v>
      </c>
      <c r="K121" s="58" t="s">
        <v>211</v>
      </c>
      <c r="L121" s="58" t="s">
        <v>211</v>
      </c>
      <c r="M121" s="58" t="s">
        <v>211</v>
      </c>
      <c r="N121" s="58" t="s">
        <v>211</v>
      </c>
      <c r="O121" s="58" t="s">
        <v>211</v>
      </c>
      <c r="P121" s="58" t="s">
        <v>211</v>
      </c>
      <c r="Q121" s="58" t="s">
        <v>211</v>
      </c>
      <c r="R121" s="58" t="s">
        <v>211</v>
      </c>
      <c r="S121" s="58" t="s">
        <v>211</v>
      </c>
      <c r="T121" s="58" t="s">
        <v>211</v>
      </c>
      <c r="U121" s="58" t="s">
        <v>211</v>
      </c>
      <c r="V121" s="58" t="s">
        <v>211</v>
      </c>
      <c r="W121" s="58" t="s">
        <v>211</v>
      </c>
      <c r="X121" s="58" t="s">
        <v>211</v>
      </c>
      <c r="Y121" s="58" t="s">
        <v>211</v>
      </c>
      <c r="Z121" s="58" t="s">
        <v>211</v>
      </c>
    </row>
    <row r="122" spans="1:26" x14ac:dyDescent="0.35">
      <c r="A122" s="47"/>
      <c r="B122" s="125" t="s">
        <v>137</v>
      </c>
      <c r="C122" s="125"/>
      <c r="D122" s="4"/>
      <c r="E122" s="4"/>
      <c r="F122" s="58" t="s">
        <v>211</v>
      </c>
      <c r="G122" s="58" t="s">
        <v>211</v>
      </c>
      <c r="H122" s="58" t="s">
        <v>211</v>
      </c>
      <c r="I122" s="58" t="s">
        <v>211</v>
      </c>
      <c r="J122" s="58" t="s">
        <v>211</v>
      </c>
      <c r="K122" s="58" t="s">
        <v>211</v>
      </c>
      <c r="L122" s="58" t="s">
        <v>211</v>
      </c>
      <c r="M122" s="58" t="s">
        <v>211</v>
      </c>
      <c r="N122" s="58" t="s">
        <v>211</v>
      </c>
      <c r="O122" s="58" t="s">
        <v>211</v>
      </c>
      <c r="P122" s="58" t="s">
        <v>211</v>
      </c>
      <c r="Q122" s="58" t="s">
        <v>211</v>
      </c>
      <c r="R122" s="58" t="s">
        <v>211</v>
      </c>
      <c r="S122" s="58" t="s">
        <v>211</v>
      </c>
      <c r="T122" s="58" t="s">
        <v>211</v>
      </c>
      <c r="U122" s="58" t="s">
        <v>211</v>
      </c>
      <c r="V122" s="58" t="s">
        <v>211</v>
      </c>
      <c r="W122" s="58" t="s">
        <v>211</v>
      </c>
      <c r="X122" s="58" t="s">
        <v>211</v>
      </c>
      <c r="Y122" s="58" t="s">
        <v>211</v>
      </c>
      <c r="Z122" s="58" t="s">
        <v>211</v>
      </c>
    </row>
    <row r="123" spans="1:26" x14ac:dyDescent="0.35">
      <c r="A123" s="46" t="s">
        <v>95</v>
      </c>
      <c r="B123" s="120" t="s">
        <v>173</v>
      </c>
      <c r="C123" s="120"/>
      <c r="D123" s="30"/>
      <c r="E123" s="30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 x14ac:dyDescent="0.35">
      <c r="A124" s="47"/>
      <c r="B124" s="121" t="s">
        <v>84</v>
      </c>
      <c r="C124" s="121"/>
      <c r="D124" s="4"/>
      <c r="E124" s="4"/>
      <c r="F124" s="58" t="s">
        <v>211</v>
      </c>
      <c r="G124" s="58" t="s">
        <v>211</v>
      </c>
      <c r="H124" s="58" t="s">
        <v>211</v>
      </c>
      <c r="I124" s="58" t="s">
        <v>211</v>
      </c>
      <c r="J124" s="58" t="s">
        <v>211</v>
      </c>
      <c r="K124" s="58" t="s">
        <v>211</v>
      </c>
      <c r="L124" s="58" t="s">
        <v>211</v>
      </c>
      <c r="M124" s="58" t="s">
        <v>211</v>
      </c>
      <c r="N124" s="58" t="s">
        <v>211</v>
      </c>
      <c r="O124" s="58" t="s">
        <v>211</v>
      </c>
      <c r="P124" s="58" t="s">
        <v>211</v>
      </c>
      <c r="Q124" s="58" t="s">
        <v>211</v>
      </c>
      <c r="R124" s="58" t="s">
        <v>211</v>
      </c>
      <c r="S124" s="58" t="s">
        <v>211</v>
      </c>
      <c r="T124" s="58" t="s">
        <v>211</v>
      </c>
      <c r="U124" s="58" t="s">
        <v>211</v>
      </c>
      <c r="V124" s="58" t="s">
        <v>211</v>
      </c>
      <c r="W124" s="58" t="s">
        <v>211</v>
      </c>
      <c r="X124" s="58" t="s">
        <v>211</v>
      </c>
      <c r="Y124" s="58" t="s">
        <v>211</v>
      </c>
      <c r="Z124" s="58" t="s">
        <v>211</v>
      </c>
    </row>
    <row r="125" spans="1:26" x14ac:dyDescent="0.35">
      <c r="A125" s="47"/>
      <c r="B125" s="122" t="s">
        <v>85</v>
      </c>
      <c r="C125" s="122"/>
      <c r="D125" s="31"/>
      <c r="E125" s="31"/>
      <c r="F125" s="58" t="s">
        <v>211</v>
      </c>
      <c r="G125" s="58" t="s">
        <v>211</v>
      </c>
      <c r="H125" s="58" t="s">
        <v>211</v>
      </c>
      <c r="I125" s="58" t="s">
        <v>211</v>
      </c>
      <c r="J125" s="58" t="s">
        <v>211</v>
      </c>
      <c r="K125" s="58" t="s">
        <v>211</v>
      </c>
      <c r="L125" s="58" t="s">
        <v>211</v>
      </c>
      <c r="M125" s="58" t="s">
        <v>211</v>
      </c>
      <c r="N125" s="58" t="s">
        <v>211</v>
      </c>
      <c r="O125" s="58" t="s">
        <v>211</v>
      </c>
      <c r="P125" s="58" t="s">
        <v>211</v>
      </c>
      <c r="Q125" s="58" t="s">
        <v>211</v>
      </c>
      <c r="R125" s="58" t="s">
        <v>211</v>
      </c>
      <c r="S125" s="58" t="s">
        <v>211</v>
      </c>
      <c r="T125" s="58" t="s">
        <v>211</v>
      </c>
      <c r="U125" s="58" t="s">
        <v>211</v>
      </c>
      <c r="V125" s="58" t="s">
        <v>211</v>
      </c>
      <c r="W125" s="58" t="s">
        <v>211</v>
      </c>
      <c r="X125" s="58" t="s">
        <v>211</v>
      </c>
      <c r="Y125" s="58" t="s">
        <v>211</v>
      </c>
      <c r="Z125" s="58" t="s">
        <v>211</v>
      </c>
    </row>
    <row r="126" spans="1:26" x14ac:dyDescent="0.35">
      <c r="A126" s="47"/>
      <c r="B126" s="125" t="s">
        <v>117</v>
      </c>
      <c r="C126" s="125"/>
      <c r="D126" s="4"/>
      <c r="E126" s="4"/>
      <c r="F126" s="58" t="s">
        <v>211</v>
      </c>
      <c r="G126" s="58" t="s">
        <v>211</v>
      </c>
      <c r="H126" s="58" t="s">
        <v>211</v>
      </c>
      <c r="I126" s="58" t="s">
        <v>211</v>
      </c>
      <c r="J126" s="58" t="s">
        <v>211</v>
      </c>
      <c r="K126" s="58" t="s">
        <v>211</v>
      </c>
      <c r="L126" s="58" t="s">
        <v>211</v>
      </c>
      <c r="M126" s="58" t="s">
        <v>211</v>
      </c>
      <c r="N126" s="58" t="s">
        <v>211</v>
      </c>
      <c r="O126" s="58" t="s">
        <v>211</v>
      </c>
      <c r="P126" s="58" t="s">
        <v>211</v>
      </c>
      <c r="Q126" s="58" t="s">
        <v>211</v>
      </c>
      <c r="R126" s="58" t="s">
        <v>211</v>
      </c>
      <c r="S126" s="58" t="s">
        <v>211</v>
      </c>
      <c r="T126" s="58" t="s">
        <v>211</v>
      </c>
      <c r="U126" s="58" t="s">
        <v>211</v>
      </c>
      <c r="V126" s="58" t="s">
        <v>211</v>
      </c>
      <c r="W126" s="58" t="s">
        <v>211</v>
      </c>
      <c r="X126" s="58" t="s">
        <v>211</v>
      </c>
      <c r="Y126" s="58" t="s">
        <v>211</v>
      </c>
      <c r="Z126" s="58" t="s">
        <v>211</v>
      </c>
    </row>
    <row r="127" spans="1:26" x14ac:dyDescent="0.35">
      <c r="A127" s="47"/>
      <c r="B127" s="125" t="s">
        <v>118</v>
      </c>
      <c r="C127" s="125"/>
      <c r="D127" s="4"/>
      <c r="E127" s="4"/>
      <c r="F127" s="58" t="s">
        <v>211</v>
      </c>
      <c r="G127" s="58" t="s">
        <v>211</v>
      </c>
      <c r="H127" s="58" t="s">
        <v>211</v>
      </c>
      <c r="I127" s="58" t="s">
        <v>211</v>
      </c>
      <c r="J127" s="58" t="s">
        <v>211</v>
      </c>
      <c r="K127" s="58" t="s">
        <v>211</v>
      </c>
      <c r="L127" s="58" t="s">
        <v>211</v>
      </c>
      <c r="M127" s="58" t="s">
        <v>211</v>
      </c>
      <c r="N127" s="58" t="s">
        <v>211</v>
      </c>
      <c r="O127" s="58" t="s">
        <v>211</v>
      </c>
      <c r="P127" s="58" t="s">
        <v>211</v>
      </c>
      <c r="Q127" s="58" t="s">
        <v>211</v>
      </c>
      <c r="R127" s="58" t="s">
        <v>211</v>
      </c>
      <c r="S127" s="58" t="s">
        <v>211</v>
      </c>
      <c r="T127" s="58" t="s">
        <v>211</v>
      </c>
      <c r="U127" s="58" t="s">
        <v>211</v>
      </c>
      <c r="V127" s="58" t="s">
        <v>211</v>
      </c>
      <c r="W127" s="58" t="s">
        <v>211</v>
      </c>
      <c r="X127" s="58" t="s">
        <v>211</v>
      </c>
      <c r="Y127" s="58" t="s">
        <v>211</v>
      </c>
      <c r="Z127" s="58" t="s">
        <v>211</v>
      </c>
    </row>
    <row r="128" spans="1:26" x14ac:dyDescent="0.35">
      <c r="A128" s="47"/>
      <c r="B128" s="125" t="s">
        <v>119</v>
      </c>
      <c r="C128" s="125"/>
      <c r="D128" s="4"/>
      <c r="E128" s="4"/>
      <c r="F128" s="58" t="s">
        <v>211</v>
      </c>
      <c r="G128" s="58" t="s">
        <v>211</v>
      </c>
      <c r="H128" s="58" t="s">
        <v>211</v>
      </c>
      <c r="I128" s="58" t="s">
        <v>211</v>
      </c>
      <c r="J128" s="58" t="s">
        <v>211</v>
      </c>
      <c r="K128" s="58" t="s">
        <v>211</v>
      </c>
      <c r="L128" s="58" t="s">
        <v>211</v>
      </c>
      <c r="M128" s="58" t="s">
        <v>211</v>
      </c>
      <c r="N128" s="58" t="s">
        <v>211</v>
      </c>
      <c r="O128" s="58" t="s">
        <v>211</v>
      </c>
      <c r="P128" s="58" t="s">
        <v>211</v>
      </c>
      <c r="Q128" s="58" t="s">
        <v>211</v>
      </c>
      <c r="R128" s="58" t="s">
        <v>211</v>
      </c>
      <c r="S128" s="58" t="s">
        <v>211</v>
      </c>
      <c r="T128" s="58" t="s">
        <v>211</v>
      </c>
      <c r="U128" s="58" t="s">
        <v>211</v>
      </c>
      <c r="V128" s="58" t="s">
        <v>211</v>
      </c>
      <c r="W128" s="58" t="s">
        <v>211</v>
      </c>
      <c r="X128" s="58" t="s">
        <v>211</v>
      </c>
      <c r="Y128" s="58" t="s">
        <v>211</v>
      </c>
      <c r="Z128" s="58" t="s">
        <v>211</v>
      </c>
    </row>
    <row r="129" spans="1:26" x14ac:dyDescent="0.35">
      <c r="A129" s="47"/>
      <c r="B129" s="125" t="s">
        <v>120</v>
      </c>
      <c r="C129" s="125"/>
      <c r="D129" s="4"/>
      <c r="E129" s="4"/>
      <c r="F129" s="58" t="s">
        <v>211</v>
      </c>
      <c r="G129" s="58" t="s">
        <v>211</v>
      </c>
      <c r="H129" s="58" t="s">
        <v>211</v>
      </c>
      <c r="I129" s="58" t="s">
        <v>211</v>
      </c>
      <c r="J129" s="58" t="s">
        <v>211</v>
      </c>
      <c r="K129" s="58" t="s">
        <v>211</v>
      </c>
      <c r="L129" s="58" t="s">
        <v>211</v>
      </c>
      <c r="M129" s="58" t="s">
        <v>211</v>
      </c>
      <c r="N129" s="58" t="s">
        <v>211</v>
      </c>
      <c r="O129" s="58" t="s">
        <v>211</v>
      </c>
      <c r="P129" s="58" t="s">
        <v>211</v>
      </c>
      <c r="Q129" s="58" t="s">
        <v>211</v>
      </c>
      <c r="R129" s="58" t="s">
        <v>211</v>
      </c>
      <c r="S129" s="58" t="s">
        <v>211</v>
      </c>
      <c r="T129" s="58" t="s">
        <v>211</v>
      </c>
      <c r="U129" s="58" t="s">
        <v>211</v>
      </c>
      <c r="V129" s="58" t="s">
        <v>211</v>
      </c>
      <c r="W129" s="58" t="s">
        <v>211</v>
      </c>
      <c r="X129" s="58" t="s">
        <v>211</v>
      </c>
      <c r="Y129" s="58" t="s">
        <v>211</v>
      </c>
      <c r="Z129" s="58" t="s">
        <v>211</v>
      </c>
    </row>
    <row r="130" spans="1:26" x14ac:dyDescent="0.35">
      <c r="A130" s="47"/>
      <c r="B130" s="125" t="s">
        <v>121</v>
      </c>
      <c r="C130" s="125"/>
      <c r="D130" s="4"/>
      <c r="E130" s="4"/>
      <c r="F130" s="58" t="s">
        <v>211</v>
      </c>
      <c r="G130" s="58" t="s">
        <v>211</v>
      </c>
      <c r="H130" s="58" t="s">
        <v>211</v>
      </c>
      <c r="I130" s="58" t="s">
        <v>211</v>
      </c>
      <c r="J130" s="58" t="s">
        <v>211</v>
      </c>
      <c r="K130" s="58" t="s">
        <v>211</v>
      </c>
      <c r="L130" s="58" t="s">
        <v>211</v>
      </c>
      <c r="M130" s="58" t="s">
        <v>211</v>
      </c>
      <c r="N130" s="58" t="s">
        <v>211</v>
      </c>
      <c r="O130" s="58" t="s">
        <v>211</v>
      </c>
      <c r="P130" s="58" t="s">
        <v>211</v>
      </c>
      <c r="Q130" s="58" t="s">
        <v>211</v>
      </c>
      <c r="R130" s="58" t="s">
        <v>211</v>
      </c>
      <c r="S130" s="58" t="s">
        <v>211</v>
      </c>
      <c r="T130" s="58" t="s">
        <v>211</v>
      </c>
      <c r="U130" s="58" t="s">
        <v>211</v>
      </c>
      <c r="V130" s="58" t="s">
        <v>211</v>
      </c>
      <c r="W130" s="58" t="s">
        <v>211</v>
      </c>
      <c r="X130" s="58" t="s">
        <v>211</v>
      </c>
      <c r="Y130" s="58" t="s">
        <v>211</v>
      </c>
      <c r="Z130" s="58" t="s">
        <v>211</v>
      </c>
    </row>
    <row r="131" spans="1:26" x14ac:dyDescent="0.35">
      <c r="A131" s="47"/>
      <c r="B131" s="125" t="s">
        <v>122</v>
      </c>
      <c r="C131" s="125"/>
      <c r="D131" s="4"/>
      <c r="E131" s="4"/>
      <c r="F131" s="58" t="s">
        <v>211</v>
      </c>
      <c r="G131" s="58" t="s">
        <v>211</v>
      </c>
      <c r="H131" s="58" t="s">
        <v>211</v>
      </c>
      <c r="I131" s="58" t="s">
        <v>211</v>
      </c>
      <c r="J131" s="58" t="s">
        <v>211</v>
      </c>
      <c r="K131" s="58" t="s">
        <v>211</v>
      </c>
      <c r="L131" s="58" t="s">
        <v>211</v>
      </c>
      <c r="M131" s="58" t="s">
        <v>211</v>
      </c>
      <c r="N131" s="58" t="s">
        <v>211</v>
      </c>
      <c r="O131" s="58" t="s">
        <v>211</v>
      </c>
      <c r="P131" s="58" t="s">
        <v>211</v>
      </c>
      <c r="Q131" s="58" t="s">
        <v>211</v>
      </c>
      <c r="R131" s="58" t="s">
        <v>211</v>
      </c>
      <c r="S131" s="58" t="s">
        <v>211</v>
      </c>
      <c r="T131" s="58" t="s">
        <v>211</v>
      </c>
      <c r="U131" s="58" t="s">
        <v>211</v>
      </c>
      <c r="V131" s="58" t="s">
        <v>211</v>
      </c>
      <c r="W131" s="58" t="s">
        <v>211</v>
      </c>
      <c r="X131" s="58" t="s">
        <v>211</v>
      </c>
      <c r="Y131" s="58" t="s">
        <v>211</v>
      </c>
      <c r="Z131" s="58" t="s">
        <v>211</v>
      </c>
    </row>
    <row r="132" spans="1:26" x14ac:dyDescent="0.35">
      <c r="A132" s="47"/>
      <c r="B132" s="125" t="s">
        <v>140</v>
      </c>
      <c r="C132" s="125"/>
      <c r="D132" s="4"/>
      <c r="E132" s="4"/>
      <c r="F132" s="58" t="s">
        <v>211</v>
      </c>
      <c r="G132" s="58" t="s">
        <v>211</v>
      </c>
      <c r="H132" s="58" t="s">
        <v>211</v>
      </c>
      <c r="I132" s="58" t="s">
        <v>211</v>
      </c>
      <c r="J132" s="58" t="s">
        <v>211</v>
      </c>
      <c r="K132" s="58" t="s">
        <v>211</v>
      </c>
      <c r="L132" s="58" t="s">
        <v>211</v>
      </c>
      <c r="M132" s="58" t="s">
        <v>211</v>
      </c>
      <c r="N132" s="58" t="s">
        <v>211</v>
      </c>
      <c r="O132" s="58" t="s">
        <v>211</v>
      </c>
      <c r="P132" s="58" t="s">
        <v>211</v>
      </c>
      <c r="Q132" s="58" t="s">
        <v>211</v>
      </c>
      <c r="R132" s="58" t="s">
        <v>211</v>
      </c>
      <c r="S132" s="58" t="s">
        <v>211</v>
      </c>
      <c r="T132" s="58" t="s">
        <v>211</v>
      </c>
      <c r="U132" s="58" t="s">
        <v>211</v>
      </c>
      <c r="V132" s="58" t="s">
        <v>211</v>
      </c>
      <c r="W132" s="58" t="s">
        <v>211</v>
      </c>
      <c r="X132" s="58" t="s">
        <v>211</v>
      </c>
      <c r="Y132" s="58" t="s">
        <v>211</v>
      </c>
      <c r="Z132" s="58" t="s">
        <v>211</v>
      </c>
    </row>
    <row r="133" spans="1:26" x14ac:dyDescent="0.35">
      <c r="A133" s="47"/>
      <c r="B133" s="125" t="s">
        <v>123</v>
      </c>
      <c r="C133" s="125"/>
      <c r="D133" s="4"/>
      <c r="E133" s="4"/>
      <c r="F133" s="58" t="s">
        <v>211</v>
      </c>
      <c r="G133" s="58" t="s">
        <v>211</v>
      </c>
      <c r="H133" s="58" t="s">
        <v>211</v>
      </c>
      <c r="I133" s="58" t="s">
        <v>211</v>
      </c>
      <c r="J133" s="58" t="s">
        <v>211</v>
      </c>
      <c r="K133" s="58" t="s">
        <v>211</v>
      </c>
      <c r="L133" s="58" t="s">
        <v>211</v>
      </c>
      <c r="M133" s="58" t="s">
        <v>211</v>
      </c>
      <c r="N133" s="58" t="s">
        <v>211</v>
      </c>
      <c r="O133" s="58" t="s">
        <v>211</v>
      </c>
      <c r="P133" s="58" t="s">
        <v>211</v>
      </c>
      <c r="Q133" s="58" t="s">
        <v>211</v>
      </c>
      <c r="R133" s="58" t="s">
        <v>211</v>
      </c>
      <c r="S133" s="58" t="s">
        <v>211</v>
      </c>
      <c r="T133" s="58" t="s">
        <v>211</v>
      </c>
      <c r="U133" s="58" t="s">
        <v>211</v>
      </c>
      <c r="V133" s="58" t="s">
        <v>211</v>
      </c>
      <c r="W133" s="58" t="s">
        <v>211</v>
      </c>
      <c r="X133" s="58" t="s">
        <v>211</v>
      </c>
      <c r="Y133" s="58" t="s">
        <v>211</v>
      </c>
      <c r="Z133" s="58" t="s">
        <v>211</v>
      </c>
    </row>
    <row r="134" spans="1:26" x14ac:dyDescent="0.35">
      <c r="A134" s="47"/>
      <c r="B134" s="125" t="s">
        <v>124</v>
      </c>
      <c r="C134" s="125"/>
      <c r="D134" s="4"/>
      <c r="E134" s="4"/>
      <c r="F134" s="58" t="s">
        <v>211</v>
      </c>
      <c r="G134" s="58" t="s">
        <v>211</v>
      </c>
      <c r="H134" s="58" t="s">
        <v>211</v>
      </c>
      <c r="I134" s="58" t="s">
        <v>211</v>
      </c>
      <c r="J134" s="58" t="s">
        <v>211</v>
      </c>
      <c r="K134" s="58" t="s">
        <v>211</v>
      </c>
      <c r="L134" s="58" t="s">
        <v>211</v>
      </c>
      <c r="M134" s="58" t="s">
        <v>211</v>
      </c>
      <c r="N134" s="58" t="s">
        <v>211</v>
      </c>
      <c r="O134" s="58" t="s">
        <v>211</v>
      </c>
      <c r="P134" s="58" t="s">
        <v>211</v>
      </c>
      <c r="Q134" s="58" t="s">
        <v>211</v>
      </c>
      <c r="R134" s="58" t="s">
        <v>211</v>
      </c>
      <c r="S134" s="58" t="s">
        <v>211</v>
      </c>
      <c r="T134" s="58" t="s">
        <v>211</v>
      </c>
      <c r="U134" s="58" t="s">
        <v>211</v>
      </c>
      <c r="V134" s="58" t="s">
        <v>211</v>
      </c>
      <c r="W134" s="58" t="s">
        <v>211</v>
      </c>
      <c r="X134" s="58" t="s">
        <v>211</v>
      </c>
      <c r="Y134" s="58" t="s">
        <v>211</v>
      </c>
      <c r="Z134" s="58" t="s">
        <v>211</v>
      </c>
    </row>
    <row r="135" spans="1:26" x14ac:dyDescent="0.35">
      <c r="A135" s="47"/>
      <c r="B135" s="125" t="s">
        <v>125</v>
      </c>
      <c r="C135" s="125"/>
      <c r="D135" s="4"/>
      <c r="E135" s="4"/>
      <c r="F135" s="58" t="s">
        <v>211</v>
      </c>
      <c r="G135" s="58" t="s">
        <v>211</v>
      </c>
      <c r="H135" s="58" t="s">
        <v>211</v>
      </c>
      <c r="I135" s="58" t="s">
        <v>211</v>
      </c>
      <c r="J135" s="58" t="s">
        <v>211</v>
      </c>
      <c r="K135" s="58" t="s">
        <v>211</v>
      </c>
      <c r="L135" s="58" t="s">
        <v>211</v>
      </c>
      <c r="M135" s="58" t="s">
        <v>211</v>
      </c>
      <c r="N135" s="58" t="s">
        <v>211</v>
      </c>
      <c r="O135" s="58" t="s">
        <v>211</v>
      </c>
      <c r="P135" s="58" t="s">
        <v>211</v>
      </c>
      <c r="Q135" s="58" t="s">
        <v>211</v>
      </c>
      <c r="R135" s="58" t="s">
        <v>211</v>
      </c>
      <c r="S135" s="58" t="s">
        <v>211</v>
      </c>
      <c r="T135" s="58" t="s">
        <v>211</v>
      </c>
      <c r="U135" s="58" t="s">
        <v>211</v>
      </c>
      <c r="V135" s="58" t="s">
        <v>211</v>
      </c>
      <c r="W135" s="58" t="s">
        <v>211</v>
      </c>
      <c r="X135" s="58" t="s">
        <v>211</v>
      </c>
      <c r="Y135" s="58" t="s">
        <v>211</v>
      </c>
      <c r="Z135" s="58" t="s">
        <v>211</v>
      </c>
    </row>
    <row r="136" spans="1:26" x14ac:dyDescent="0.35">
      <c r="A136" s="47"/>
      <c r="B136" s="125" t="s">
        <v>126</v>
      </c>
      <c r="C136" s="125"/>
      <c r="D136" s="4"/>
      <c r="E136" s="4"/>
      <c r="F136" s="58" t="s">
        <v>211</v>
      </c>
      <c r="G136" s="58" t="s">
        <v>211</v>
      </c>
      <c r="H136" s="58" t="s">
        <v>211</v>
      </c>
      <c r="I136" s="58" t="s">
        <v>211</v>
      </c>
      <c r="J136" s="58" t="s">
        <v>211</v>
      </c>
      <c r="K136" s="58" t="s">
        <v>211</v>
      </c>
      <c r="L136" s="58" t="s">
        <v>211</v>
      </c>
      <c r="M136" s="58" t="s">
        <v>211</v>
      </c>
      <c r="N136" s="58" t="s">
        <v>211</v>
      </c>
      <c r="O136" s="58" t="s">
        <v>211</v>
      </c>
      <c r="P136" s="58" t="s">
        <v>211</v>
      </c>
      <c r="Q136" s="58" t="s">
        <v>211</v>
      </c>
      <c r="R136" s="58" t="s">
        <v>211</v>
      </c>
      <c r="S136" s="58" t="s">
        <v>211</v>
      </c>
      <c r="T136" s="58" t="s">
        <v>211</v>
      </c>
      <c r="U136" s="58" t="s">
        <v>211</v>
      </c>
      <c r="V136" s="58" t="s">
        <v>211</v>
      </c>
      <c r="W136" s="58" t="s">
        <v>211</v>
      </c>
      <c r="X136" s="58" t="s">
        <v>211</v>
      </c>
      <c r="Y136" s="58" t="s">
        <v>211</v>
      </c>
      <c r="Z136" s="58" t="s">
        <v>211</v>
      </c>
    </row>
    <row r="137" spans="1:26" x14ac:dyDescent="0.35">
      <c r="A137" s="47"/>
      <c r="B137" s="125" t="s">
        <v>127</v>
      </c>
      <c r="C137" s="125"/>
      <c r="D137" s="4"/>
      <c r="E137" s="4"/>
      <c r="F137" s="58" t="s">
        <v>211</v>
      </c>
      <c r="G137" s="58" t="s">
        <v>211</v>
      </c>
      <c r="H137" s="58" t="s">
        <v>211</v>
      </c>
      <c r="I137" s="58" t="s">
        <v>211</v>
      </c>
      <c r="J137" s="58" t="s">
        <v>211</v>
      </c>
      <c r="K137" s="58" t="s">
        <v>211</v>
      </c>
      <c r="L137" s="58" t="s">
        <v>211</v>
      </c>
      <c r="M137" s="58" t="s">
        <v>211</v>
      </c>
      <c r="N137" s="58" t="s">
        <v>211</v>
      </c>
      <c r="O137" s="58" t="s">
        <v>211</v>
      </c>
      <c r="P137" s="58" t="s">
        <v>211</v>
      </c>
      <c r="Q137" s="58" t="s">
        <v>211</v>
      </c>
      <c r="R137" s="58" t="s">
        <v>211</v>
      </c>
      <c r="S137" s="58" t="s">
        <v>211</v>
      </c>
      <c r="T137" s="58" t="s">
        <v>211</v>
      </c>
      <c r="U137" s="58" t="s">
        <v>211</v>
      </c>
      <c r="V137" s="58" t="s">
        <v>211</v>
      </c>
      <c r="W137" s="58" t="s">
        <v>211</v>
      </c>
      <c r="X137" s="58" t="s">
        <v>211</v>
      </c>
      <c r="Y137" s="58" t="s">
        <v>211</v>
      </c>
      <c r="Z137" s="58" t="s">
        <v>211</v>
      </c>
    </row>
    <row r="138" spans="1:26" x14ac:dyDescent="0.35">
      <c r="A138" s="47"/>
      <c r="B138" s="125" t="s">
        <v>128</v>
      </c>
      <c r="C138" s="125"/>
      <c r="D138" s="4"/>
      <c r="E138" s="4"/>
      <c r="F138" s="58" t="s">
        <v>211</v>
      </c>
      <c r="G138" s="58" t="s">
        <v>211</v>
      </c>
      <c r="H138" s="58" t="s">
        <v>211</v>
      </c>
      <c r="I138" s="58" t="s">
        <v>211</v>
      </c>
      <c r="J138" s="58" t="s">
        <v>211</v>
      </c>
      <c r="K138" s="58" t="s">
        <v>211</v>
      </c>
      <c r="L138" s="58" t="s">
        <v>211</v>
      </c>
      <c r="M138" s="58" t="s">
        <v>211</v>
      </c>
      <c r="N138" s="58" t="s">
        <v>211</v>
      </c>
      <c r="O138" s="58" t="s">
        <v>211</v>
      </c>
      <c r="P138" s="58" t="s">
        <v>211</v>
      </c>
      <c r="Q138" s="58" t="s">
        <v>211</v>
      </c>
      <c r="R138" s="58" t="s">
        <v>211</v>
      </c>
      <c r="S138" s="58" t="s">
        <v>211</v>
      </c>
      <c r="T138" s="58" t="s">
        <v>211</v>
      </c>
      <c r="U138" s="58" t="s">
        <v>211</v>
      </c>
      <c r="V138" s="58" t="s">
        <v>211</v>
      </c>
      <c r="W138" s="58" t="s">
        <v>211</v>
      </c>
      <c r="X138" s="58" t="s">
        <v>211</v>
      </c>
      <c r="Y138" s="58" t="s">
        <v>211</v>
      </c>
      <c r="Z138" s="58" t="s">
        <v>211</v>
      </c>
    </row>
    <row r="139" spans="1:26" x14ac:dyDescent="0.35">
      <c r="A139" s="47"/>
      <c r="B139" s="125" t="s">
        <v>129</v>
      </c>
      <c r="C139" s="125"/>
      <c r="D139" s="4"/>
      <c r="E139" s="4"/>
      <c r="F139" s="58" t="s">
        <v>211</v>
      </c>
      <c r="G139" s="58" t="s">
        <v>211</v>
      </c>
      <c r="H139" s="58" t="s">
        <v>211</v>
      </c>
      <c r="I139" s="58" t="s">
        <v>211</v>
      </c>
      <c r="J139" s="58" t="s">
        <v>211</v>
      </c>
      <c r="K139" s="58" t="s">
        <v>211</v>
      </c>
      <c r="L139" s="58" t="s">
        <v>211</v>
      </c>
      <c r="M139" s="58" t="s">
        <v>211</v>
      </c>
      <c r="N139" s="58" t="s">
        <v>211</v>
      </c>
      <c r="O139" s="58" t="s">
        <v>211</v>
      </c>
      <c r="P139" s="58" t="s">
        <v>211</v>
      </c>
      <c r="Q139" s="58" t="s">
        <v>211</v>
      </c>
      <c r="R139" s="58" t="s">
        <v>211</v>
      </c>
      <c r="S139" s="58" t="s">
        <v>211</v>
      </c>
      <c r="T139" s="58" t="s">
        <v>211</v>
      </c>
      <c r="U139" s="58" t="s">
        <v>211</v>
      </c>
      <c r="V139" s="58" t="s">
        <v>211</v>
      </c>
      <c r="W139" s="58" t="s">
        <v>211</v>
      </c>
      <c r="X139" s="58" t="s">
        <v>211</v>
      </c>
      <c r="Y139" s="58" t="s">
        <v>211</v>
      </c>
      <c r="Z139" s="58" t="s">
        <v>211</v>
      </c>
    </row>
    <row r="140" spans="1:26" ht="15" customHeight="1" x14ac:dyDescent="0.35">
      <c r="A140" s="47"/>
      <c r="B140" s="125" t="s">
        <v>130</v>
      </c>
      <c r="C140" s="125"/>
      <c r="D140" s="4"/>
      <c r="E140" s="4"/>
      <c r="F140" s="58" t="s">
        <v>211</v>
      </c>
      <c r="G140" s="58" t="s">
        <v>211</v>
      </c>
      <c r="H140" s="58" t="s">
        <v>211</v>
      </c>
      <c r="I140" s="58" t="s">
        <v>211</v>
      </c>
      <c r="J140" s="58" t="s">
        <v>211</v>
      </c>
      <c r="K140" s="58" t="s">
        <v>211</v>
      </c>
      <c r="L140" s="58" t="s">
        <v>211</v>
      </c>
      <c r="M140" s="58" t="s">
        <v>211</v>
      </c>
      <c r="N140" s="58" t="s">
        <v>211</v>
      </c>
      <c r="O140" s="58" t="s">
        <v>211</v>
      </c>
      <c r="P140" s="58" t="s">
        <v>211</v>
      </c>
      <c r="Q140" s="58" t="s">
        <v>211</v>
      </c>
      <c r="R140" s="58" t="s">
        <v>211</v>
      </c>
      <c r="S140" s="58" t="s">
        <v>211</v>
      </c>
      <c r="T140" s="58" t="s">
        <v>211</v>
      </c>
      <c r="U140" s="58" t="s">
        <v>211</v>
      </c>
      <c r="V140" s="58" t="s">
        <v>211</v>
      </c>
      <c r="W140" s="58" t="s">
        <v>211</v>
      </c>
      <c r="X140" s="58" t="s">
        <v>211</v>
      </c>
      <c r="Y140" s="58" t="s">
        <v>211</v>
      </c>
      <c r="Z140" s="58" t="s">
        <v>211</v>
      </c>
    </row>
    <row r="141" spans="1:26" x14ac:dyDescent="0.35">
      <c r="A141" s="47"/>
      <c r="B141" s="125" t="s">
        <v>131</v>
      </c>
      <c r="C141" s="125"/>
      <c r="D141" s="4"/>
      <c r="E141" s="4"/>
      <c r="F141" s="58" t="s">
        <v>211</v>
      </c>
      <c r="G141" s="58" t="s">
        <v>211</v>
      </c>
      <c r="H141" s="58" t="s">
        <v>211</v>
      </c>
      <c r="I141" s="58" t="s">
        <v>211</v>
      </c>
      <c r="J141" s="58" t="s">
        <v>211</v>
      </c>
      <c r="K141" s="58" t="s">
        <v>211</v>
      </c>
      <c r="L141" s="58" t="s">
        <v>211</v>
      </c>
      <c r="M141" s="58" t="s">
        <v>211</v>
      </c>
      <c r="N141" s="58" t="s">
        <v>211</v>
      </c>
      <c r="O141" s="58" t="s">
        <v>211</v>
      </c>
      <c r="P141" s="58" t="s">
        <v>211</v>
      </c>
      <c r="Q141" s="58" t="s">
        <v>211</v>
      </c>
      <c r="R141" s="58" t="s">
        <v>211</v>
      </c>
      <c r="S141" s="58" t="s">
        <v>211</v>
      </c>
      <c r="T141" s="58" t="s">
        <v>211</v>
      </c>
      <c r="U141" s="58" t="s">
        <v>211</v>
      </c>
      <c r="V141" s="58" t="s">
        <v>211</v>
      </c>
      <c r="W141" s="58" t="s">
        <v>211</v>
      </c>
      <c r="X141" s="58" t="s">
        <v>211</v>
      </c>
      <c r="Y141" s="58" t="s">
        <v>211</v>
      </c>
      <c r="Z141" s="58" t="s">
        <v>211</v>
      </c>
    </row>
    <row r="142" spans="1:26" x14ac:dyDescent="0.35">
      <c r="A142" s="47"/>
      <c r="B142" s="125" t="s">
        <v>132</v>
      </c>
      <c r="C142" s="125"/>
      <c r="D142" s="4"/>
      <c r="E142" s="4"/>
      <c r="F142" s="58" t="s">
        <v>211</v>
      </c>
      <c r="G142" s="58" t="s">
        <v>211</v>
      </c>
      <c r="H142" s="58" t="s">
        <v>211</v>
      </c>
      <c r="I142" s="58" t="s">
        <v>211</v>
      </c>
      <c r="J142" s="58" t="s">
        <v>211</v>
      </c>
      <c r="K142" s="58" t="s">
        <v>211</v>
      </c>
      <c r="L142" s="58" t="s">
        <v>211</v>
      </c>
      <c r="M142" s="58" t="s">
        <v>211</v>
      </c>
      <c r="N142" s="58" t="s">
        <v>211</v>
      </c>
      <c r="O142" s="58" t="s">
        <v>211</v>
      </c>
      <c r="P142" s="58" t="s">
        <v>211</v>
      </c>
      <c r="Q142" s="58" t="s">
        <v>211</v>
      </c>
      <c r="R142" s="58" t="s">
        <v>211</v>
      </c>
      <c r="S142" s="58" t="s">
        <v>211</v>
      </c>
      <c r="T142" s="58" t="s">
        <v>211</v>
      </c>
      <c r="U142" s="58" t="s">
        <v>211</v>
      </c>
      <c r="V142" s="58" t="s">
        <v>211</v>
      </c>
      <c r="W142" s="58" t="s">
        <v>211</v>
      </c>
      <c r="X142" s="58" t="s">
        <v>211</v>
      </c>
      <c r="Y142" s="58" t="s">
        <v>211</v>
      </c>
      <c r="Z142" s="58" t="s">
        <v>211</v>
      </c>
    </row>
    <row r="143" spans="1:26" x14ac:dyDescent="0.35">
      <c r="A143" s="47"/>
      <c r="B143" s="125" t="s">
        <v>133</v>
      </c>
      <c r="C143" s="125"/>
      <c r="D143" s="4"/>
      <c r="E143" s="4"/>
      <c r="F143" s="58" t="s">
        <v>211</v>
      </c>
      <c r="G143" s="58" t="s">
        <v>211</v>
      </c>
      <c r="H143" s="58" t="s">
        <v>211</v>
      </c>
      <c r="I143" s="58" t="s">
        <v>211</v>
      </c>
      <c r="J143" s="58" t="s">
        <v>211</v>
      </c>
      <c r="K143" s="58" t="s">
        <v>211</v>
      </c>
      <c r="L143" s="58" t="s">
        <v>211</v>
      </c>
      <c r="M143" s="58" t="s">
        <v>211</v>
      </c>
      <c r="N143" s="58" t="s">
        <v>211</v>
      </c>
      <c r="O143" s="58" t="s">
        <v>211</v>
      </c>
      <c r="P143" s="58" t="s">
        <v>211</v>
      </c>
      <c r="Q143" s="58" t="s">
        <v>211</v>
      </c>
      <c r="R143" s="58" t="s">
        <v>211</v>
      </c>
      <c r="S143" s="58" t="s">
        <v>211</v>
      </c>
      <c r="T143" s="58" t="s">
        <v>211</v>
      </c>
      <c r="U143" s="58" t="s">
        <v>211</v>
      </c>
      <c r="V143" s="58" t="s">
        <v>211</v>
      </c>
      <c r="W143" s="58" t="s">
        <v>211</v>
      </c>
      <c r="X143" s="58" t="s">
        <v>211</v>
      </c>
      <c r="Y143" s="58" t="s">
        <v>211</v>
      </c>
      <c r="Z143" s="58" t="s">
        <v>211</v>
      </c>
    </row>
    <row r="144" spans="1:26" x14ac:dyDescent="0.35">
      <c r="A144" s="47"/>
      <c r="B144" s="125" t="s">
        <v>134</v>
      </c>
      <c r="C144" s="125"/>
      <c r="D144" s="4"/>
      <c r="E144" s="4"/>
      <c r="F144" s="58" t="s">
        <v>211</v>
      </c>
      <c r="G144" s="58" t="s">
        <v>211</v>
      </c>
      <c r="H144" s="58" t="s">
        <v>211</v>
      </c>
      <c r="I144" s="58" t="s">
        <v>211</v>
      </c>
      <c r="J144" s="58" t="s">
        <v>211</v>
      </c>
      <c r="K144" s="58" t="s">
        <v>211</v>
      </c>
      <c r="L144" s="58" t="s">
        <v>211</v>
      </c>
      <c r="M144" s="58" t="s">
        <v>211</v>
      </c>
      <c r="N144" s="58" t="s">
        <v>211</v>
      </c>
      <c r="O144" s="58" t="s">
        <v>211</v>
      </c>
      <c r="P144" s="58" t="s">
        <v>211</v>
      </c>
      <c r="Q144" s="58" t="s">
        <v>211</v>
      </c>
      <c r="R144" s="58" t="s">
        <v>211</v>
      </c>
      <c r="S144" s="58" t="s">
        <v>211</v>
      </c>
      <c r="T144" s="58" t="s">
        <v>211</v>
      </c>
      <c r="U144" s="58" t="s">
        <v>211</v>
      </c>
      <c r="V144" s="58" t="s">
        <v>211</v>
      </c>
      <c r="W144" s="58" t="s">
        <v>211</v>
      </c>
      <c r="X144" s="58" t="s">
        <v>211</v>
      </c>
      <c r="Y144" s="58" t="s">
        <v>211</v>
      </c>
      <c r="Z144" s="58" t="s">
        <v>211</v>
      </c>
    </row>
    <row r="145" spans="1:26" x14ac:dyDescent="0.35">
      <c r="A145" s="47"/>
      <c r="B145" s="125" t="s">
        <v>135</v>
      </c>
      <c r="C145" s="125"/>
      <c r="D145" s="4"/>
      <c r="E145" s="4"/>
      <c r="F145" s="58" t="s">
        <v>211</v>
      </c>
      <c r="G145" s="58" t="s">
        <v>211</v>
      </c>
      <c r="H145" s="58" t="s">
        <v>211</v>
      </c>
      <c r="I145" s="58" t="s">
        <v>211</v>
      </c>
      <c r="J145" s="58" t="s">
        <v>211</v>
      </c>
      <c r="K145" s="58" t="s">
        <v>211</v>
      </c>
      <c r="L145" s="58" t="s">
        <v>211</v>
      </c>
      <c r="M145" s="58" t="s">
        <v>211</v>
      </c>
      <c r="N145" s="58" t="s">
        <v>211</v>
      </c>
      <c r="O145" s="58" t="s">
        <v>211</v>
      </c>
      <c r="P145" s="58" t="s">
        <v>211</v>
      </c>
      <c r="Q145" s="58" t="s">
        <v>211</v>
      </c>
      <c r="R145" s="58" t="s">
        <v>211</v>
      </c>
      <c r="S145" s="58" t="s">
        <v>211</v>
      </c>
      <c r="T145" s="58" t="s">
        <v>211</v>
      </c>
      <c r="U145" s="58" t="s">
        <v>211</v>
      </c>
      <c r="V145" s="58" t="s">
        <v>211</v>
      </c>
      <c r="W145" s="58" t="s">
        <v>211</v>
      </c>
      <c r="X145" s="58" t="s">
        <v>211</v>
      </c>
      <c r="Y145" s="58" t="s">
        <v>211</v>
      </c>
      <c r="Z145" s="58" t="s">
        <v>211</v>
      </c>
    </row>
    <row r="146" spans="1:26" x14ac:dyDescent="0.35">
      <c r="A146" s="47"/>
      <c r="B146" s="125" t="s">
        <v>83</v>
      </c>
      <c r="C146" s="125"/>
      <c r="D146" s="4"/>
      <c r="E146" s="4"/>
      <c r="F146" s="58" t="s">
        <v>211</v>
      </c>
      <c r="G146" s="58" t="s">
        <v>211</v>
      </c>
      <c r="H146" s="58" t="s">
        <v>211</v>
      </c>
      <c r="I146" s="58" t="s">
        <v>211</v>
      </c>
      <c r="J146" s="58" t="s">
        <v>211</v>
      </c>
      <c r="K146" s="58" t="s">
        <v>211</v>
      </c>
      <c r="L146" s="58" t="s">
        <v>211</v>
      </c>
      <c r="M146" s="58" t="s">
        <v>211</v>
      </c>
      <c r="N146" s="58" t="s">
        <v>211</v>
      </c>
      <c r="O146" s="58" t="s">
        <v>211</v>
      </c>
      <c r="P146" s="58" t="s">
        <v>211</v>
      </c>
      <c r="Q146" s="58" t="s">
        <v>211</v>
      </c>
      <c r="R146" s="58" t="s">
        <v>211</v>
      </c>
      <c r="S146" s="58" t="s">
        <v>211</v>
      </c>
      <c r="T146" s="58" t="s">
        <v>211</v>
      </c>
      <c r="U146" s="58" t="s">
        <v>211</v>
      </c>
      <c r="V146" s="58" t="s">
        <v>211</v>
      </c>
      <c r="W146" s="58" t="s">
        <v>211</v>
      </c>
      <c r="X146" s="58" t="s">
        <v>211</v>
      </c>
      <c r="Y146" s="58" t="s">
        <v>211</v>
      </c>
      <c r="Z146" s="58" t="s">
        <v>211</v>
      </c>
    </row>
    <row r="147" spans="1:26" x14ac:dyDescent="0.35">
      <c r="A147" s="47"/>
      <c r="B147" s="125" t="s">
        <v>136</v>
      </c>
      <c r="C147" s="125"/>
      <c r="D147" s="4"/>
      <c r="E147" s="4"/>
      <c r="F147" s="58" t="s">
        <v>211</v>
      </c>
      <c r="G147" s="58" t="s">
        <v>211</v>
      </c>
      <c r="H147" s="58" t="s">
        <v>211</v>
      </c>
      <c r="I147" s="58" t="s">
        <v>211</v>
      </c>
      <c r="J147" s="58" t="s">
        <v>211</v>
      </c>
      <c r="K147" s="58" t="s">
        <v>211</v>
      </c>
      <c r="L147" s="58" t="s">
        <v>211</v>
      </c>
      <c r="M147" s="58" t="s">
        <v>211</v>
      </c>
      <c r="N147" s="58" t="s">
        <v>211</v>
      </c>
      <c r="O147" s="58" t="s">
        <v>211</v>
      </c>
      <c r="P147" s="58" t="s">
        <v>211</v>
      </c>
      <c r="Q147" s="58" t="s">
        <v>211</v>
      </c>
      <c r="R147" s="58" t="s">
        <v>211</v>
      </c>
      <c r="S147" s="58" t="s">
        <v>211</v>
      </c>
      <c r="T147" s="58" t="s">
        <v>211</v>
      </c>
      <c r="U147" s="58" t="s">
        <v>211</v>
      </c>
      <c r="V147" s="58" t="s">
        <v>211</v>
      </c>
      <c r="W147" s="58" t="s">
        <v>211</v>
      </c>
      <c r="X147" s="58" t="s">
        <v>211</v>
      </c>
      <c r="Y147" s="58" t="s">
        <v>211</v>
      </c>
      <c r="Z147" s="58" t="s">
        <v>211</v>
      </c>
    </row>
    <row r="148" spans="1:26" x14ac:dyDescent="0.35">
      <c r="A148" s="47"/>
      <c r="B148" s="125" t="s">
        <v>137</v>
      </c>
      <c r="C148" s="125"/>
      <c r="D148" s="4"/>
      <c r="E148" s="4"/>
      <c r="F148" s="58" t="s">
        <v>211</v>
      </c>
      <c r="G148" s="58" t="s">
        <v>211</v>
      </c>
      <c r="H148" s="58" t="s">
        <v>211</v>
      </c>
      <c r="I148" s="58" t="s">
        <v>211</v>
      </c>
      <c r="J148" s="58" t="s">
        <v>211</v>
      </c>
      <c r="K148" s="58" t="s">
        <v>211</v>
      </c>
      <c r="L148" s="58" t="s">
        <v>211</v>
      </c>
      <c r="M148" s="58" t="s">
        <v>211</v>
      </c>
      <c r="N148" s="58" t="s">
        <v>211</v>
      </c>
      <c r="O148" s="58" t="s">
        <v>211</v>
      </c>
      <c r="P148" s="58" t="s">
        <v>211</v>
      </c>
      <c r="Q148" s="58" t="s">
        <v>211</v>
      </c>
      <c r="R148" s="58" t="s">
        <v>211</v>
      </c>
      <c r="S148" s="58" t="s">
        <v>211</v>
      </c>
      <c r="T148" s="58" t="s">
        <v>211</v>
      </c>
      <c r="U148" s="58" t="s">
        <v>211</v>
      </c>
      <c r="V148" s="58" t="s">
        <v>211</v>
      </c>
      <c r="W148" s="58" t="s">
        <v>211</v>
      </c>
      <c r="X148" s="58" t="s">
        <v>211</v>
      </c>
      <c r="Y148" s="58" t="s">
        <v>211</v>
      </c>
      <c r="Z148" s="58" t="s">
        <v>211</v>
      </c>
    </row>
    <row r="149" spans="1:26" x14ac:dyDescent="0.35">
      <c r="A149" s="46" t="s">
        <v>94</v>
      </c>
      <c r="B149" s="128" t="s">
        <v>172</v>
      </c>
      <c r="C149" s="128"/>
      <c r="D149" s="30"/>
      <c r="E149" s="30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pans="1:26" x14ac:dyDescent="0.35">
      <c r="A150" s="47"/>
      <c r="B150" s="121" t="s">
        <v>86</v>
      </c>
      <c r="C150" s="121"/>
      <c r="D150" s="4"/>
      <c r="E150" s="4"/>
      <c r="F150" s="58" t="s">
        <v>211</v>
      </c>
      <c r="G150" s="58" t="s">
        <v>211</v>
      </c>
      <c r="H150" s="58" t="s">
        <v>211</v>
      </c>
      <c r="I150" s="58" t="s">
        <v>211</v>
      </c>
      <c r="J150" s="58" t="s">
        <v>211</v>
      </c>
      <c r="K150" s="58" t="s">
        <v>211</v>
      </c>
      <c r="L150" s="58" t="s">
        <v>211</v>
      </c>
      <c r="M150" s="58" t="s">
        <v>211</v>
      </c>
      <c r="N150" s="58" t="s">
        <v>211</v>
      </c>
      <c r="O150" s="58" t="s">
        <v>211</v>
      </c>
      <c r="P150" s="58" t="s">
        <v>211</v>
      </c>
      <c r="Q150" s="58" t="s">
        <v>211</v>
      </c>
      <c r="R150" s="58" t="s">
        <v>211</v>
      </c>
      <c r="S150" s="58" t="s">
        <v>211</v>
      </c>
      <c r="T150" s="58" t="s">
        <v>211</v>
      </c>
      <c r="U150" s="58" t="s">
        <v>211</v>
      </c>
      <c r="V150" s="58" t="s">
        <v>211</v>
      </c>
      <c r="W150" s="58" t="s">
        <v>211</v>
      </c>
      <c r="X150" s="58" t="s">
        <v>211</v>
      </c>
      <c r="Y150" s="58" t="s">
        <v>211</v>
      </c>
      <c r="Z150" s="58" t="s">
        <v>211</v>
      </c>
    </row>
    <row r="151" spans="1:26" x14ac:dyDescent="0.35">
      <c r="A151" s="47"/>
      <c r="B151" s="126" t="s">
        <v>152</v>
      </c>
      <c r="C151" s="126"/>
      <c r="D151" s="4"/>
      <c r="E151" s="4"/>
      <c r="F151" s="58" t="s">
        <v>211</v>
      </c>
      <c r="G151" s="58" t="s">
        <v>211</v>
      </c>
      <c r="H151" s="58" t="s">
        <v>211</v>
      </c>
      <c r="I151" s="58" t="s">
        <v>211</v>
      </c>
      <c r="J151" s="58" t="s">
        <v>211</v>
      </c>
      <c r="K151" s="58" t="s">
        <v>211</v>
      </c>
      <c r="L151" s="58" t="s">
        <v>211</v>
      </c>
      <c r="M151" s="58" t="s">
        <v>211</v>
      </c>
      <c r="N151" s="58" t="s">
        <v>211</v>
      </c>
      <c r="O151" s="58" t="s">
        <v>211</v>
      </c>
      <c r="P151" s="58" t="s">
        <v>211</v>
      </c>
      <c r="Q151" s="58" t="s">
        <v>211</v>
      </c>
      <c r="R151" s="58" t="s">
        <v>211</v>
      </c>
      <c r="S151" s="58" t="s">
        <v>211</v>
      </c>
      <c r="T151" s="58" t="s">
        <v>211</v>
      </c>
      <c r="U151" s="58" t="s">
        <v>211</v>
      </c>
      <c r="V151" s="58" t="s">
        <v>211</v>
      </c>
      <c r="W151" s="58" t="s">
        <v>211</v>
      </c>
      <c r="X151" s="58" t="s">
        <v>211</v>
      </c>
      <c r="Y151" s="58" t="s">
        <v>211</v>
      </c>
      <c r="Z151" s="58" t="s">
        <v>211</v>
      </c>
    </row>
    <row r="152" spans="1:26" x14ac:dyDescent="0.35">
      <c r="A152" s="44"/>
      <c r="B152" s="126" t="s">
        <v>2</v>
      </c>
      <c r="C152" s="126"/>
      <c r="D152" s="4"/>
      <c r="E152" s="4"/>
      <c r="F152" s="58" t="s">
        <v>211</v>
      </c>
      <c r="G152" s="58" t="s">
        <v>211</v>
      </c>
      <c r="H152" s="58" t="s">
        <v>211</v>
      </c>
      <c r="I152" s="58" t="s">
        <v>211</v>
      </c>
      <c r="J152" s="58" t="s">
        <v>211</v>
      </c>
      <c r="K152" s="58" t="s">
        <v>211</v>
      </c>
      <c r="L152" s="58" t="s">
        <v>211</v>
      </c>
      <c r="M152" s="58" t="s">
        <v>211</v>
      </c>
      <c r="N152" s="58" t="s">
        <v>211</v>
      </c>
      <c r="O152" s="58" t="s">
        <v>211</v>
      </c>
      <c r="P152" s="58" t="s">
        <v>211</v>
      </c>
      <c r="Q152" s="58" t="s">
        <v>211</v>
      </c>
      <c r="R152" s="58" t="s">
        <v>211</v>
      </c>
      <c r="S152" s="58" t="s">
        <v>211</v>
      </c>
      <c r="T152" s="58" t="s">
        <v>211</v>
      </c>
      <c r="U152" s="58" t="s">
        <v>211</v>
      </c>
      <c r="V152" s="58" t="s">
        <v>211</v>
      </c>
      <c r="W152" s="58" t="s">
        <v>211</v>
      </c>
      <c r="X152" s="58" t="s">
        <v>211</v>
      </c>
      <c r="Y152" s="58" t="s">
        <v>211</v>
      </c>
      <c r="Z152" s="58" t="s">
        <v>211</v>
      </c>
    </row>
    <row r="153" spans="1:26" x14ac:dyDescent="0.35">
      <c r="A153" s="44"/>
      <c r="B153" s="126" t="s">
        <v>3</v>
      </c>
      <c r="C153" s="126"/>
      <c r="D153" s="4"/>
      <c r="E153" s="4"/>
      <c r="F153" s="58" t="s">
        <v>211</v>
      </c>
      <c r="G153" s="58" t="s">
        <v>211</v>
      </c>
      <c r="H153" s="58" t="s">
        <v>211</v>
      </c>
      <c r="I153" s="58" t="s">
        <v>211</v>
      </c>
      <c r="J153" s="58" t="s">
        <v>211</v>
      </c>
      <c r="K153" s="58" t="s">
        <v>211</v>
      </c>
      <c r="L153" s="58" t="s">
        <v>211</v>
      </c>
      <c r="M153" s="58" t="s">
        <v>211</v>
      </c>
      <c r="N153" s="58" t="s">
        <v>211</v>
      </c>
      <c r="O153" s="58" t="s">
        <v>211</v>
      </c>
      <c r="P153" s="58" t="s">
        <v>211</v>
      </c>
      <c r="Q153" s="58" t="s">
        <v>211</v>
      </c>
      <c r="R153" s="58" t="s">
        <v>211</v>
      </c>
      <c r="S153" s="58" t="s">
        <v>211</v>
      </c>
      <c r="T153" s="58" t="s">
        <v>211</v>
      </c>
      <c r="U153" s="58" t="s">
        <v>211</v>
      </c>
      <c r="V153" s="58" t="s">
        <v>211</v>
      </c>
      <c r="W153" s="58" t="s">
        <v>211</v>
      </c>
      <c r="X153" s="58" t="s">
        <v>211</v>
      </c>
      <c r="Y153" s="58" t="s">
        <v>211</v>
      </c>
      <c r="Z153" s="58" t="s">
        <v>211</v>
      </c>
    </row>
    <row r="154" spans="1:26" x14ac:dyDescent="0.35">
      <c r="A154" s="44"/>
      <c r="B154" s="126" t="s">
        <v>4</v>
      </c>
      <c r="C154" s="126"/>
      <c r="D154" s="4"/>
      <c r="E154" s="4"/>
      <c r="F154" s="58" t="s">
        <v>211</v>
      </c>
      <c r="G154" s="58" t="s">
        <v>211</v>
      </c>
      <c r="H154" s="58" t="s">
        <v>211</v>
      </c>
      <c r="I154" s="58" t="s">
        <v>211</v>
      </c>
      <c r="J154" s="58" t="s">
        <v>211</v>
      </c>
      <c r="K154" s="58" t="s">
        <v>211</v>
      </c>
      <c r="L154" s="58" t="s">
        <v>211</v>
      </c>
      <c r="M154" s="58" t="s">
        <v>211</v>
      </c>
      <c r="N154" s="58" t="s">
        <v>211</v>
      </c>
      <c r="O154" s="58" t="s">
        <v>211</v>
      </c>
      <c r="P154" s="58" t="s">
        <v>211</v>
      </c>
      <c r="Q154" s="58" t="s">
        <v>211</v>
      </c>
      <c r="R154" s="58" t="s">
        <v>211</v>
      </c>
      <c r="S154" s="58" t="s">
        <v>211</v>
      </c>
      <c r="T154" s="58" t="s">
        <v>211</v>
      </c>
      <c r="U154" s="58" t="s">
        <v>211</v>
      </c>
      <c r="V154" s="58" t="s">
        <v>211</v>
      </c>
      <c r="W154" s="58" t="s">
        <v>211</v>
      </c>
      <c r="X154" s="58" t="s">
        <v>211</v>
      </c>
      <c r="Y154" s="58" t="s">
        <v>211</v>
      </c>
      <c r="Z154" s="58" t="s">
        <v>211</v>
      </c>
    </row>
    <row r="155" spans="1:26" x14ac:dyDescent="0.35">
      <c r="A155" s="44"/>
      <c r="B155" s="126" t="s">
        <v>5</v>
      </c>
      <c r="C155" s="126"/>
      <c r="D155" s="4"/>
      <c r="E155" s="4"/>
      <c r="F155" s="58" t="s">
        <v>211</v>
      </c>
      <c r="G155" s="58" t="s">
        <v>211</v>
      </c>
      <c r="H155" s="58" t="s">
        <v>211</v>
      </c>
      <c r="I155" s="58" t="s">
        <v>211</v>
      </c>
      <c r="J155" s="58" t="s">
        <v>211</v>
      </c>
      <c r="K155" s="58" t="s">
        <v>211</v>
      </c>
      <c r="L155" s="58" t="s">
        <v>211</v>
      </c>
      <c r="M155" s="58" t="s">
        <v>211</v>
      </c>
      <c r="N155" s="58" t="s">
        <v>211</v>
      </c>
      <c r="O155" s="58" t="s">
        <v>211</v>
      </c>
      <c r="P155" s="58" t="s">
        <v>211</v>
      </c>
      <c r="Q155" s="58" t="s">
        <v>211</v>
      </c>
      <c r="R155" s="58" t="s">
        <v>211</v>
      </c>
      <c r="S155" s="58" t="s">
        <v>211</v>
      </c>
      <c r="T155" s="58" t="s">
        <v>211</v>
      </c>
      <c r="U155" s="58" t="s">
        <v>211</v>
      </c>
      <c r="V155" s="58" t="s">
        <v>211</v>
      </c>
      <c r="W155" s="58" t="s">
        <v>211</v>
      </c>
      <c r="X155" s="58" t="s">
        <v>211</v>
      </c>
      <c r="Y155" s="58" t="s">
        <v>211</v>
      </c>
      <c r="Z155" s="58" t="s">
        <v>211</v>
      </c>
    </row>
    <row r="156" spans="1:26" x14ac:dyDescent="0.35">
      <c r="A156" s="44"/>
      <c r="B156" s="126" t="s">
        <v>182</v>
      </c>
      <c r="C156" s="126"/>
      <c r="D156" s="4"/>
      <c r="E156" s="4"/>
      <c r="F156" s="58" t="s">
        <v>211</v>
      </c>
      <c r="G156" s="58" t="s">
        <v>211</v>
      </c>
      <c r="H156" s="58" t="s">
        <v>211</v>
      </c>
      <c r="I156" s="58" t="s">
        <v>211</v>
      </c>
      <c r="J156" s="58" t="s">
        <v>211</v>
      </c>
      <c r="K156" s="58" t="s">
        <v>211</v>
      </c>
      <c r="L156" s="58" t="s">
        <v>211</v>
      </c>
      <c r="M156" s="58" t="s">
        <v>211</v>
      </c>
      <c r="N156" s="58" t="s">
        <v>211</v>
      </c>
      <c r="O156" s="58" t="s">
        <v>211</v>
      </c>
      <c r="P156" s="58" t="s">
        <v>211</v>
      </c>
      <c r="Q156" s="58" t="s">
        <v>211</v>
      </c>
      <c r="R156" s="58" t="s">
        <v>211</v>
      </c>
      <c r="S156" s="58" t="s">
        <v>211</v>
      </c>
      <c r="T156" s="58" t="s">
        <v>211</v>
      </c>
      <c r="U156" s="58" t="s">
        <v>211</v>
      </c>
      <c r="V156" s="58" t="s">
        <v>211</v>
      </c>
      <c r="W156" s="58" t="s">
        <v>211</v>
      </c>
      <c r="X156" s="58" t="s">
        <v>211</v>
      </c>
      <c r="Y156" s="58" t="s">
        <v>211</v>
      </c>
      <c r="Z156" s="58" t="s">
        <v>211</v>
      </c>
    </row>
    <row r="157" spans="1:26" x14ac:dyDescent="0.35">
      <c r="A157" s="44"/>
      <c r="B157" s="126" t="s">
        <v>7</v>
      </c>
      <c r="C157" s="126"/>
      <c r="D157" s="4"/>
      <c r="E157" s="4"/>
      <c r="F157" s="58" t="s">
        <v>211</v>
      </c>
      <c r="G157" s="58" t="s">
        <v>211</v>
      </c>
      <c r="H157" s="58" t="s">
        <v>211</v>
      </c>
      <c r="I157" s="58" t="s">
        <v>211</v>
      </c>
      <c r="J157" s="58" t="s">
        <v>211</v>
      </c>
      <c r="K157" s="58" t="s">
        <v>211</v>
      </c>
      <c r="L157" s="58" t="s">
        <v>211</v>
      </c>
      <c r="M157" s="58" t="s">
        <v>211</v>
      </c>
      <c r="N157" s="58" t="s">
        <v>211</v>
      </c>
      <c r="O157" s="58" t="s">
        <v>211</v>
      </c>
      <c r="P157" s="58" t="s">
        <v>211</v>
      </c>
      <c r="Q157" s="58" t="s">
        <v>211</v>
      </c>
      <c r="R157" s="58" t="s">
        <v>211</v>
      </c>
      <c r="S157" s="58" t="s">
        <v>211</v>
      </c>
      <c r="T157" s="58" t="s">
        <v>211</v>
      </c>
      <c r="U157" s="58" t="s">
        <v>211</v>
      </c>
      <c r="V157" s="58" t="s">
        <v>211</v>
      </c>
      <c r="W157" s="58" t="s">
        <v>211</v>
      </c>
      <c r="X157" s="58" t="s">
        <v>211</v>
      </c>
      <c r="Y157" s="58" t="s">
        <v>211</v>
      </c>
      <c r="Z157" s="58" t="s">
        <v>211</v>
      </c>
    </row>
    <row r="158" spans="1:26" x14ac:dyDescent="0.35">
      <c r="A158" s="44"/>
      <c r="B158" s="126" t="s">
        <v>6</v>
      </c>
      <c r="C158" s="126"/>
      <c r="D158" s="4"/>
      <c r="E158" s="4"/>
      <c r="F158" s="58" t="s">
        <v>211</v>
      </c>
      <c r="G158" s="58" t="s">
        <v>211</v>
      </c>
      <c r="H158" s="58" t="s">
        <v>211</v>
      </c>
      <c r="I158" s="58" t="s">
        <v>211</v>
      </c>
      <c r="J158" s="58" t="s">
        <v>211</v>
      </c>
      <c r="K158" s="58" t="s">
        <v>211</v>
      </c>
      <c r="L158" s="58" t="s">
        <v>211</v>
      </c>
      <c r="M158" s="58" t="s">
        <v>211</v>
      </c>
      <c r="N158" s="58" t="s">
        <v>211</v>
      </c>
      <c r="O158" s="58" t="s">
        <v>211</v>
      </c>
      <c r="P158" s="58" t="s">
        <v>211</v>
      </c>
      <c r="Q158" s="58" t="s">
        <v>211</v>
      </c>
      <c r="R158" s="58" t="s">
        <v>211</v>
      </c>
      <c r="S158" s="58" t="s">
        <v>211</v>
      </c>
      <c r="T158" s="58" t="s">
        <v>211</v>
      </c>
      <c r="U158" s="58" t="s">
        <v>211</v>
      </c>
      <c r="V158" s="58" t="s">
        <v>211</v>
      </c>
      <c r="W158" s="58" t="s">
        <v>211</v>
      </c>
      <c r="X158" s="58" t="s">
        <v>211</v>
      </c>
      <c r="Y158" s="58" t="s">
        <v>211</v>
      </c>
      <c r="Z158" s="58" t="s">
        <v>211</v>
      </c>
    </row>
    <row r="159" spans="1:26" x14ac:dyDescent="0.35">
      <c r="A159" s="44"/>
      <c r="B159" s="126" t="s">
        <v>8</v>
      </c>
      <c r="C159" s="126"/>
      <c r="D159" s="4"/>
      <c r="E159" s="4"/>
      <c r="F159" s="58" t="s">
        <v>211</v>
      </c>
      <c r="G159" s="58" t="s">
        <v>211</v>
      </c>
      <c r="H159" s="58" t="s">
        <v>211</v>
      </c>
      <c r="I159" s="58" t="s">
        <v>211</v>
      </c>
      <c r="J159" s="58" t="s">
        <v>211</v>
      </c>
      <c r="K159" s="58" t="s">
        <v>211</v>
      </c>
      <c r="L159" s="58" t="s">
        <v>211</v>
      </c>
      <c r="M159" s="58" t="s">
        <v>211</v>
      </c>
      <c r="N159" s="58" t="s">
        <v>211</v>
      </c>
      <c r="O159" s="58" t="s">
        <v>211</v>
      </c>
      <c r="P159" s="58" t="s">
        <v>211</v>
      </c>
      <c r="Q159" s="58" t="s">
        <v>211</v>
      </c>
      <c r="R159" s="58" t="s">
        <v>211</v>
      </c>
      <c r="S159" s="58" t="s">
        <v>211</v>
      </c>
      <c r="T159" s="58" t="s">
        <v>211</v>
      </c>
      <c r="U159" s="58" t="s">
        <v>211</v>
      </c>
      <c r="V159" s="58" t="s">
        <v>211</v>
      </c>
      <c r="W159" s="58" t="s">
        <v>211</v>
      </c>
      <c r="X159" s="58" t="s">
        <v>211</v>
      </c>
      <c r="Y159" s="58" t="s">
        <v>211</v>
      </c>
      <c r="Z159" s="58" t="s">
        <v>211</v>
      </c>
    </row>
    <row r="160" spans="1:26" x14ac:dyDescent="0.35">
      <c r="A160" s="44"/>
      <c r="B160" s="126" t="s">
        <v>183</v>
      </c>
      <c r="C160" s="126"/>
      <c r="D160" s="4"/>
      <c r="E160" s="4"/>
      <c r="F160" s="58" t="s">
        <v>211</v>
      </c>
      <c r="G160" s="58" t="s">
        <v>211</v>
      </c>
      <c r="H160" s="58" t="s">
        <v>211</v>
      </c>
      <c r="I160" s="58" t="s">
        <v>211</v>
      </c>
      <c r="J160" s="58" t="s">
        <v>211</v>
      </c>
      <c r="K160" s="58" t="s">
        <v>211</v>
      </c>
      <c r="L160" s="58" t="s">
        <v>211</v>
      </c>
      <c r="M160" s="58" t="s">
        <v>211</v>
      </c>
      <c r="N160" s="58" t="s">
        <v>211</v>
      </c>
      <c r="O160" s="58" t="s">
        <v>211</v>
      </c>
      <c r="P160" s="58" t="s">
        <v>211</v>
      </c>
      <c r="Q160" s="58" t="s">
        <v>211</v>
      </c>
      <c r="R160" s="58" t="s">
        <v>211</v>
      </c>
      <c r="S160" s="58" t="s">
        <v>211</v>
      </c>
      <c r="T160" s="58" t="s">
        <v>211</v>
      </c>
      <c r="U160" s="58" t="s">
        <v>211</v>
      </c>
      <c r="V160" s="58" t="s">
        <v>211</v>
      </c>
      <c r="W160" s="58" t="s">
        <v>211</v>
      </c>
      <c r="X160" s="58" t="s">
        <v>211</v>
      </c>
      <c r="Y160" s="58" t="s">
        <v>211</v>
      </c>
      <c r="Z160" s="58" t="s">
        <v>211</v>
      </c>
    </row>
    <row r="161" spans="1:26" x14ac:dyDescent="0.35">
      <c r="A161" s="44"/>
      <c r="B161" s="127" t="s">
        <v>210</v>
      </c>
      <c r="C161" s="127"/>
      <c r="D161" s="4"/>
      <c r="E161" s="4"/>
      <c r="F161" s="58" t="s">
        <v>211</v>
      </c>
      <c r="G161" s="58" t="s">
        <v>211</v>
      </c>
      <c r="H161" s="58" t="s">
        <v>211</v>
      </c>
      <c r="I161" s="58" t="s">
        <v>211</v>
      </c>
      <c r="J161" s="58" t="s">
        <v>211</v>
      </c>
      <c r="K161" s="58" t="s">
        <v>211</v>
      </c>
      <c r="L161" s="58" t="s">
        <v>211</v>
      </c>
      <c r="M161" s="58" t="s">
        <v>211</v>
      </c>
      <c r="N161" s="58" t="s">
        <v>211</v>
      </c>
      <c r="O161" s="58" t="s">
        <v>211</v>
      </c>
      <c r="P161" s="58" t="s">
        <v>211</v>
      </c>
      <c r="Q161" s="58" t="s">
        <v>211</v>
      </c>
      <c r="R161" s="58" t="s">
        <v>211</v>
      </c>
      <c r="S161" s="58" t="s">
        <v>211</v>
      </c>
      <c r="T161" s="58" t="s">
        <v>211</v>
      </c>
      <c r="U161" s="58" t="s">
        <v>211</v>
      </c>
      <c r="V161" s="58" t="s">
        <v>211</v>
      </c>
      <c r="W161" s="58" t="s">
        <v>211</v>
      </c>
      <c r="X161" s="58" t="s">
        <v>211</v>
      </c>
      <c r="Y161" s="58" t="s">
        <v>211</v>
      </c>
      <c r="Z161" s="58" t="s">
        <v>211</v>
      </c>
    </row>
    <row r="162" spans="1:26" x14ac:dyDescent="0.35">
      <c r="A162" s="24"/>
      <c r="B162" s="123" t="s">
        <v>163</v>
      </c>
      <c r="C162" s="123"/>
      <c r="D162" s="4"/>
      <c r="E162" s="4"/>
      <c r="F162" s="58" t="s">
        <v>211</v>
      </c>
      <c r="G162" s="58" t="s">
        <v>211</v>
      </c>
      <c r="H162" s="58" t="s">
        <v>211</v>
      </c>
      <c r="I162" s="58" t="s">
        <v>211</v>
      </c>
      <c r="J162" s="58" t="s">
        <v>211</v>
      </c>
      <c r="K162" s="58" t="s">
        <v>211</v>
      </c>
      <c r="L162" s="58" t="s">
        <v>211</v>
      </c>
      <c r="M162" s="58" t="s">
        <v>211</v>
      </c>
      <c r="N162" s="58" t="s">
        <v>211</v>
      </c>
      <c r="O162" s="58" t="s">
        <v>211</v>
      </c>
      <c r="P162" s="58" t="s">
        <v>211</v>
      </c>
      <c r="Q162" s="58" t="s">
        <v>211</v>
      </c>
      <c r="R162" s="58" t="s">
        <v>211</v>
      </c>
      <c r="S162" s="58" t="s">
        <v>211</v>
      </c>
      <c r="T162" s="58" t="s">
        <v>211</v>
      </c>
      <c r="U162" s="58" t="s">
        <v>211</v>
      </c>
      <c r="V162" s="58" t="s">
        <v>211</v>
      </c>
      <c r="W162" s="58" t="s">
        <v>211</v>
      </c>
      <c r="X162" s="58" t="s">
        <v>211</v>
      </c>
      <c r="Y162" s="58" t="s">
        <v>211</v>
      </c>
      <c r="Z162" s="58" t="s">
        <v>211</v>
      </c>
    </row>
    <row r="163" spans="1:26" x14ac:dyDescent="0.35">
      <c r="A163" s="24"/>
      <c r="B163" s="123" t="s">
        <v>164</v>
      </c>
      <c r="C163" s="123"/>
      <c r="D163" s="4"/>
      <c r="E163" s="4"/>
      <c r="F163" s="58" t="s">
        <v>211</v>
      </c>
      <c r="G163" s="58" t="s">
        <v>211</v>
      </c>
      <c r="H163" s="58" t="s">
        <v>211</v>
      </c>
      <c r="I163" s="58" t="s">
        <v>211</v>
      </c>
      <c r="J163" s="58" t="s">
        <v>211</v>
      </c>
      <c r="K163" s="58" t="s">
        <v>211</v>
      </c>
      <c r="L163" s="58" t="s">
        <v>211</v>
      </c>
      <c r="M163" s="58" t="s">
        <v>211</v>
      </c>
      <c r="N163" s="58" t="s">
        <v>211</v>
      </c>
      <c r="O163" s="58" t="s">
        <v>211</v>
      </c>
      <c r="P163" s="58" t="s">
        <v>211</v>
      </c>
      <c r="Q163" s="58" t="s">
        <v>211</v>
      </c>
      <c r="R163" s="58" t="s">
        <v>211</v>
      </c>
      <c r="S163" s="58" t="s">
        <v>211</v>
      </c>
      <c r="T163" s="58" t="s">
        <v>211</v>
      </c>
      <c r="U163" s="58" t="s">
        <v>211</v>
      </c>
      <c r="V163" s="58" t="s">
        <v>211</v>
      </c>
      <c r="W163" s="58" t="s">
        <v>211</v>
      </c>
      <c r="X163" s="58" t="s">
        <v>211</v>
      </c>
      <c r="Y163" s="58" t="s">
        <v>211</v>
      </c>
      <c r="Z163" s="58" t="s">
        <v>211</v>
      </c>
    </row>
    <row r="164" spans="1:26" x14ac:dyDescent="0.35">
      <c r="A164" s="24"/>
      <c r="B164" s="123" t="s">
        <v>165</v>
      </c>
      <c r="C164" s="123"/>
      <c r="D164" s="4"/>
      <c r="E164" s="4"/>
      <c r="F164" s="58" t="s">
        <v>211</v>
      </c>
      <c r="G164" s="58" t="s">
        <v>211</v>
      </c>
      <c r="H164" s="58" t="s">
        <v>211</v>
      </c>
      <c r="I164" s="58" t="s">
        <v>211</v>
      </c>
      <c r="J164" s="58" t="s">
        <v>211</v>
      </c>
      <c r="K164" s="58" t="s">
        <v>211</v>
      </c>
      <c r="L164" s="58" t="s">
        <v>211</v>
      </c>
      <c r="M164" s="58" t="s">
        <v>211</v>
      </c>
      <c r="N164" s="58" t="s">
        <v>211</v>
      </c>
      <c r="O164" s="58" t="s">
        <v>211</v>
      </c>
      <c r="P164" s="58" t="s">
        <v>211</v>
      </c>
      <c r="Q164" s="58" t="s">
        <v>211</v>
      </c>
      <c r="R164" s="58" t="s">
        <v>211</v>
      </c>
      <c r="S164" s="58" t="s">
        <v>211</v>
      </c>
      <c r="T164" s="58" t="s">
        <v>211</v>
      </c>
      <c r="U164" s="58" t="s">
        <v>211</v>
      </c>
      <c r="V164" s="58" t="s">
        <v>211</v>
      </c>
      <c r="W164" s="58" t="s">
        <v>211</v>
      </c>
      <c r="X164" s="58" t="s">
        <v>211</v>
      </c>
      <c r="Y164" s="58" t="s">
        <v>211</v>
      </c>
      <c r="Z164" s="58" t="s">
        <v>211</v>
      </c>
    </row>
    <row r="165" spans="1:26" x14ac:dyDescent="0.35">
      <c r="A165" s="32"/>
      <c r="B165" s="124" t="s">
        <v>166</v>
      </c>
      <c r="C165" s="124"/>
      <c r="D165" s="4"/>
      <c r="E165" s="4"/>
      <c r="F165" s="58" t="s">
        <v>211</v>
      </c>
      <c r="G165" s="58" t="s">
        <v>211</v>
      </c>
      <c r="H165" s="58" t="s">
        <v>211</v>
      </c>
      <c r="I165" s="58" t="s">
        <v>211</v>
      </c>
      <c r="J165" s="58" t="s">
        <v>211</v>
      </c>
      <c r="K165" s="58" t="s">
        <v>211</v>
      </c>
      <c r="L165" s="58" t="s">
        <v>211</v>
      </c>
      <c r="M165" s="58" t="s">
        <v>211</v>
      </c>
      <c r="N165" s="58" t="s">
        <v>211</v>
      </c>
      <c r="O165" s="58" t="s">
        <v>211</v>
      </c>
      <c r="P165" s="58" t="s">
        <v>211</v>
      </c>
      <c r="Q165" s="58" t="s">
        <v>211</v>
      </c>
      <c r="R165" s="58" t="s">
        <v>211</v>
      </c>
      <c r="S165" s="58" t="s">
        <v>211</v>
      </c>
      <c r="T165" s="58" t="s">
        <v>211</v>
      </c>
      <c r="U165" s="58" t="s">
        <v>211</v>
      </c>
      <c r="V165" s="58" t="s">
        <v>211</v>
      </c>
      <c r="W165" s="58" t="s">
        <v>211</v>
      </c>
      <c r="X165" s="58" t="s">
        <v>211</v>
      </c>
      <c r="Y165" s="58" t="s">
        <v>211</v>
      </c>
      <c r="Z165" s="58" t="s">
        <v>211</v>
      </c>
    </row>
    <row r="166" spans="1:26" x14ac:dyDescent="0.35">
      <c r="A166" s="119" t="s">
        <v>138</v>
      </c>
      <c r="B166" s="119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</row>
    <row r="167" spans="1:26" x14ac:dyDescent="0.35">
      <c r="A167" s="95" t="s">
        <v>37</v>
      </c>
      <c r="B167" s="129" t="s">
        <v>38</v>
      </c>
      <c r="C167" s="129"/>
      <c r="D167" s="94" t="s">
        <v>0</v>
      </c>
      <c r="E167" s="94" t="s">
        <v>1</v>
      </c>
      <c r="F167" s="86" t="s">
        <v>193</v>
      </c>
      <c r="G167" s="86" t="s">
        <v>194</v>
      </c>
      <c r="H167" s="86" t="s">
        <v>195</v>
      </c>
      <c r="I167" s="86" t="s">
        <v>196</v>
      </c>
      <c r="J167" s="86" t="s">
        <v>224</v>
      </c>
      <c r="K167" s="86" t="s">
        <v>225</v>
      </c>
      <c r="L167" s="86" t="s">
        <v>226</v>
      </c>
      <c r="M167" s="86" t="s">
        <v>227</v>
      </c>
      <c r="N167" s="86" t="s">
        <v>222</v>
      </c>
      <c r="O167" s="86" t="s">
        <v>223</v>
      </c>
      <c r="P167" s="87" t="s">
        <v>232</v>
      </c>
      <c r="Q167" s="87" t="s">
        <v>233</v>
      </c>
      <c r="R167" s="87" t="s">
        <v>234</v>
      </c>
      <c r="S167" s="87" t="s">
        <v>235</v>
      </c>
      <c r="T167" s="87" t="s">
        <v>236</v>
      </c>
      <c r="U167" s="87" t="s">
        <v>237</v>
      </c>
      <c r="V167" s="87" t="s">
        <v>231</v>
      </c>
      <c r="W167" s="87" t="s">
        <v>351</v>
      </c>
      <c r="X167" s="87" t="s">
        <v>352</v>
      </c>
      <c r="Y167" s="87" t="s">
        <v>353</v>
      </c>
      <c r="Z167" s="87" t="s">
        <v>354</v>
      </c>
    </row>
    <row r="168" spans="1:26" x14ac:dyDescent="0.35">
      <c r="A168" s="46" t="s">
        <v>213</v>
      </c>
      <c r="B168" s="131" t="s">
        <v>36</v>
      </c>
      <c r="C168" s="131"/>
      <c r="D168" s="1" t="s">
        <v>179</v>
      </c>
      <c r="E168" s="1" t="s">
        <v>178</v>
      </c>
      <c r="F168" s="61">
        <v>4</v>
      </c>
      <c r="G168" s="61">
        <v>4</v>
      </c>
      <c r="H168" s="61">
        <v>4</v>
      </c>
      <c r="I168" s="61">
        <v>4</v>
      </c>
      <c r="J168" s="61">
        <v>4</v>
      </c>
      <c r="K168" s="61">
        <v>4</v>
      </c>
      <c r="L168" s="61">
        <v>4</v>
      </c>
      <c r="M168" s="61">
        <v>4</v>
      </c>
      <c r="N168" s="61">
        <v>4</v>
      </c>
      <c r="O168" s="61">
        <v>4</v>
      </c>
      <c r="P168" s="70">
        <v>4</v>
      </c>
      <c r="Q168" s="70">
        <v>4</v>
      </c>
      <c r="R168" s="70">
        <v>4</v>
      </c>
      <c r="S168" s="70">
        <v>4</v>
      </c>
      <c r="T168" s="70">
        <v>4</v>
      </c>
      <c r="U168" s="70">
        <v>4</v>
      </c>
      <c r="V168" s="70">
        <v>4</v>
      </c>
      <c r="W168" s="70">
        <v>4</v>
      </c>
      <c r="X168" s="70">
        <v>4</v>
      </c>
      <c r="Y168" s="70">
        <v>4</v>
      </c>
      <c r="Z168" s="70">
        <v>4</v>
      </c>
    </row>
    <row r="169" spans="1:26" x14ac:dyDescent="0.35">
      <c r="A169" s="47"/>
      <c r="B169" s="132" t="s">
        <v>42</v>
      </c>
      <c r="C169" s="132"/>
      <c r="D169" s="14" t="s">
        <v>179</v>
      </c>
      <c r="E169" s="14" t="s">
        <v>178</v>
      </c>
      <c r="F169" s="6">
        <v>65</v>
      </c>
      <c r="G169" s="6">
        <v>68</v>
      </c>
      <c r="H169" s="6">
        <v>70</v>
      </c>
      <c r="I169" s="6">
        <v>70</v>
      </c>
      <c r="J169" s="6">
        <v>71</v>
      </c>
      <c r="K169" s="6">
        <v>73</v>
      </c>
      <c r="L169" s="6">
        <v>75</v>
      </c>
      <c r="M169" s="6">
        <v>75</v>
      </c>
      <c r="N169" s="6">
        <v>75</v>
      </c>
      <c r="O169" s="6">
        <v>75</v>
      </c>
      <c r="P169" s="69">
        <v>71</v>
      </c>
      <c r="Q169" s="69">
        <v>74</v>
      </c>
      <c r="R169" s="69">
        <v>77</v>
      </c>
      <c r="S169" s="69">
        <v>69</v>
      </c>
      <c r="T169" s="69">
        <v>69</v>
      </c>
      <c r="U169" s="69">
        <v>68</v>
      </c>
      <c r="V169" s="69">
        <v>68</v>
      </c>
      <c r="W169" s="69">
        <v>68</v>
      </c>
      <c r="X169" s="69">
        <v>67</v>
      </c>
      <c r="Y169" s="69">
        <v>66</v>
      </c>
      <c r="Z169" s="69">
        <v>81</v>
      </c>
    </row>
    <row r="170" spans="1:26" x14ac:dyDescent="0.35">
      <c r="A170" s="47"/>
      <c r="B170" s="132" t="s">
        <v>43</v>
      </c>
      <c r="C170" s="132"/>
      <c r="D170" s="14" t="s">
        <v>179</v>
      </c>
      <c r="E170" s="14" t="s">
        <v>178</v>
      </c>
      <c r="F170" s="6">
        <v>402</v>
      </c>
      <c r="G170" s="6">
        <v>416</v>
      </c>
      <c r="H170" s="6">
        <v>409</v>
      </c>
      <c r="I170" s="6">
        <v>408</v>
      </c>
      <c r="J170" s="6">
        <v>413</v>
      </c>
      <c r="K170" s="6">
        <v>423</v>
      </c>
      <c r="L170" s="6">
        <v>420</v>
      </c>
      <c r="M170" s="6">
        <v>423</v>
      </c>
      <c r="N170" s="6">
        <v>422</v>
      </c>
      <c r="O170" s="6">
        <v>419</v>
      </c>
      <c r="P170" s="69">
        <v>419</v>
      </c>
      <c r="Q170" s="69">
        <v>446</v>
      </c>
      <c r="R170" s="69">
        <v>451</v>
      </c>
      <c r="S170" s="69">
        <v>431</v>
      </c>
      <c r="T170" s="69">
        <v>431</v>
      </c>
      <c r="U170" s="69">
        <v>431</v>
      </c>
      <c r="V170" s="69">
        <v>432</v>
      </c>
      <c r="W170" s="69">
        <v>436</v>
      </c>
      <c r="X170" s="69">
        <v>419</v>
      </c>
      <c r="Y170" s="69">
        <v>411</v>
      </c>
      <c r="Z170" s="69">
        <v>461</v>
      </c>
    </row>
    <row r="171" spans="1:26" x14ac:dyDescent="0.35">
      <c r="A171" s="46" t="s">
        <v>214</v>
      </c>
      <c r="B171" s="131" t="s">
        <v>39</v>
      </c>
      <c r="C171" s="131"/>
      <c r="D171" s="1" t="s">
        <v>179</v>
      </c>
      <c r="E171" s="1" t="s">
        <v>178</v>
      </c>
      <c r="F171" s="61">
        <v>2233</v>
      </c>
      <c r="G171" s="61">
        <v>2237</v>
      </c>
      <c r="H171" s="61">
        <v>2236</v>
      </c>
      <c r="I171" s="61">
        <v>2242</v>
      </c>
      <c r="J171" s="61">
        <v>2239</v>
      </c>
      <c r="K171" s="61">
        <v>2241</v>
      </c>
      <c r="L171" s="61">
        <v>2228</v>
      </c>
      <c r="M171" s="61">
        <v>2246</v>
      </c>
      <c r="N171" s="61">
        <v>2256</v>
      </c>
      <c r="O171" s="61">
        <v>2282</v>
      </c>
      <c r="P171" s="70">
        <v>2266</v>
      </c>
      <c r="Q171" s="70">
        <v>2251</v>
      </c>
      <c r="R171" s="70">
        <v>2557</v>
      </c>
      <c r="S171" s="70">
        <v>2501</v>
      </c>
      <c r="T171" s="70">
        <v>2501</v>
      </c>
      <c r="U171" s="70">
        <v>2465</v>
      </c>
      <c r="V171" s="70">
        <v>2425</v>
      </c>
      <c r="W171" s="70">
        <v>2396</v>
      </c>
      <c r="X171" s="70">
        <v>2387</v>
      </c>
      <c r="Y171" s="70">
        <v>2364</v>
      </c>
      <c r="Z171" s="70">
        <v>2448</v>
      </c>
    </row>
    <row r="172" spans="1:26" s="8" customFormat="1" x14ac:dyDescent="0.35">
      <c r="A172" s="47"/>
      <c r="B172" s="132"/>
      <c r="C172" s="132"/>
      <c r="D172" s="14"/>
      <c r="E172" s="14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spans="1:26" x14ac:dyDescent="0.35">
      <c r="A173" s="46" t="s">
        <v>215</v>
      </c>
      <c r="B173" s="131" t="s">
        <v>40</v>
      </c>
      <c r="C173" s="131"/>
      <c r="D173" s="50" t="s">
        <v>176</v>
      </c>
      <c r="E173" s="50" t="s">
        <v>177</v>
      </c>
      <c r="F173" s="79">
        <v>322867623</v>
      </c>
      <c r="G173" s="79">
        <v>329627294</v>
      </c>
      <c r="H173" s="79">
        <v>337586369</v>
      </c>
      <c r="I173" s="79">
        <v>348951588</v>
      </c>
      <c r="J173" s="79">
        <v>352202189</v>
      </c>
      <c r="K173" s="79">
        <v>358649785</v>
      </c>
      <c r="L173" s="79">
        <v>352803197</v>
      </c>
      <c r="M173" s="79">
        <v>352175926</v>
      </c>
      <c r="N173" s="79">
        <v>350044587</v>
      </c>
      <c r="O173" s="79">
        <v>360938091</v>
      </c>
      <c r="P173" s="80">
        <v>389644575</v>
      </c>
      <c r="Q173" s="80">
        <v>394228354</v>
      </c>
      <c r="R173" s="80">
        <v>415750526</v>
      </c>
      <c r="S173" s="80">
        <v>426309082</v>
      </c>
      <c r="T173" s="80">
        <v>421212321</v>
      </c>
      <c r="U173" s="80">
        <v>436340336</v>
      </c>
      <c r="V173" s="80">
        <v>450628012</v>
      </c>
      <c r="W173" s="80">
        <v>476441921</v>
      </c>
      <c r="X173" s="80">
        <v>482920675</v>
      </c>
      <c r="Y173" s="80">
        <v>482868106</v>
      </c>
      <c r="Z173" s="80">
        <v>507431422</v>
      </c>
    </row>
    <row r="174" spans="1:26" x14ac:dyDescent="0.35">
      <c r="A174" s="47"/>
      <c r="B174" s="132" t="s">
        <v>230</v>
      </c>
      <c r="C174" s="132"/>
      <c r="D174" s="4" t="s">
        <v>176</v>
      </c>
      <c r="E174" s="4" t="s">
        <v>177</v>
      </c>
      <c r="F174" s="81">
        <v>227259544</v>
      </c>
      <c r="G174" s="81">
        <v>230005926</v>
      </c>
      <c r="H174" s="81">
        <v>244856181</v>
      </c>
      <c r="I174" s="81">
        <v>239024295</v>
      </c>
      <c r="J174" s="81">
        <v>244420355</v>
      </c>
      <c r="K174" s="81">
        <v>248894561</v>
      </c>
      <c r="L174" s="81">
        <v>237709599</v>
      </c>
      <c r="M174" s="81">
        <v>243095356</v>
      </c>
      <c r="N174" s="81">
        <v>236250554</v>
      </c>
      <c r="O174" s="81">
        <v>248043795</v>
      </c>
      <c r="P174" s="82">
        <v>268898271</v>
      </c>
      <c r="Q174" s="82">
        <v>272448049</v>
      </c>
      <c r="R174" s="82">
        <v>288672831</v>
      </c>
      <c r="S174" s="82">
        <v>297933509</v>
      </c>
      <c r="T174" s="82">
        <v>287158865</v>
      </c>
      <c r="U174" s="82">
        <v>299015063</v>
      </c>
      <c r="V174" s="82">
        <v>311566493</v>
      </c>
      <c r="W174" s="82">
        <v>342177153</v>
      </c>
      <c r="X174" s="82">
        <v>347764225</v>
      </c>
      <c r="Y174" s="82">
        <v>340444361</v>
      </c>
      <c r="Z174" s="82">
        <v>338772319</v>
      </c>
    </row>
    <row r="175" spans="1:26" x14ac:dyDescent="0.35">
      <c r="A175" s="47"/>
      <c r="B175" s="132" t="s">
        <v>143</v>
      </c>
      <c r="C175" s="132"/>
      <c r="D175" s="4" t="s">
        <v>176</v>
      </c>
      <c r="E175" s="4" t="s">
        <v>177</v>
      </c>
      <c r="F175" s="81">
        <v>46456879</v>
      </c>
      <c r="G175" s="81">
        <v>47298748</v>
      </c>
      <c r="H175" s="81">
        <v>51204636</v>
      </c>
      <c r="I175" s="81">
        <v>62004534</v>
      </c>
      <c r="J175" s="81">
        <v>65909486</v>
      </c>
      <c r="K175" s="81">
        <v>65157617</v>
      </c>
      <c r="L175" s="81">
        <v>60328022</v>
      </c>
      <c r="M175" s="81">
        <v>60434087</v>
      </c>
      <c r="N175" s="81">
        <v>60701266</v>
      </c>
      <c r="O175" s="81">
        <v>61378415</v>
      </c>
      <c r="P175" s="83">
        <v>67709584</v>
      </c>
      <c r="Q175" s="83">
        <v>70436348</v>
      </c>
      <c r="R175" s="83">
        <v>70974514</v>
      </c>
      <c r="S175" s="83">
        <v>71293492</v>
      </c>
      <c r="T175" s="83">
        <v>71731331</v>
      </c>
      <c r="U175" s="83">
        <v>69935406</v>
      </c>
      <c r="V175" s="83">
        <v>69928939</v>
      </c>
      <c r="W175" s="82">
        <v>69642099</v>
      </c>
      <c r="X175" s="82">
        <v>68652210</v>
      </c>
      <c r="Y175" s="82">
        <v>77160329</v>
      </c>
      <c r="Z175" s="82">
        <v>87027702</v>
      </c>
    </row>
    <row r="176" spans="1:26" x14ac:dyDescent="0.35">
      <c r="A176" s="47"/>
      <c r="B176" s="132" t="s">
        <v>154</v>
      </c>
      <c r="C176" s="132"/>
      <c r="D176" s="4"/>
      <c r="E176" s="4"/>
      <c r="F176" s="58" t="s">
        <v>211</v>
      </c>
      <c r="G176" s="58" t="s">
        <v>211</v>
      </c>
      <c r="H176" s="58" t="s">
        <v>211</v>
      </c>
      <c r="I176" s="58" t="s">
        <v>211</v>
      </c>
      <c r="J176" s="58" t="s">
        <v>211</v>
      </c>
      <c r="K176" s="58" t="s">
        <v>211</v>
      </c>
      <c r="L176" s="58" t="s">
        <v>211</v>
      </c>
      <c r="M176" s="58" t="s">
        <v>211</v>
      </c>
      <c r="N176" s="58" t="s">
        <v>211</v>
      </c>
      <c r="O176" s="58" t="s">
        <v>211</v>
      </c>
      <c r="P176" s="58" t="s">
        <v>211</v>
      </c>
      <c r="Q176" s="58" t="s">
        <v>211</v>
      </c>
      <c r="R176" s="58" t="s">
        <v>211</v>
      </c>
      <c r="S176" s="58" t="s">
        <v>211</v>
      </c>
      <c r="T176" s="58" t="s">
        <v>211</v>
      </c>
      <c r="U176" s="58" t="s">
        <v>211</v>
      </c>
      <c r="V176" s="58" t="s">
        <v>211</v>
      </c>
      <c r="W176" s="58" t="s">
        <v>211</v>
      </c>
      <c r="X176" s="58" t="s">
        <v>211</v>
      </c>
      <c r="Y176" s="58" t="s">
        <v>211</v>
      </c>
      <c r="Z176" s="58" t="s">
        <v>211</v>
      </c>
    </row>
    <row r="177" spans="1:26" x14ac:dyDescent="0.35">
      <c r="A177" s="47"/>
      <c r="B177" s="132" t="s">
        <v>153</v>
      </c>
      <c r="C177" s="132"/>
      <c r="D177" s="4"/>
      <c r="E177" s="4"/>
      <c r="F177" s="58" t="s">
        <v>211</v>
      </c>
      <c r="G177" s="58" t="s">
        <v>211</v>
      </c>
      <c r="H177" s="58" t="s">
        <v>211</v>
      </c>
      <c r="I177" s="58" t="s">
        <v>211</v>
      </c>
      <c r="J177" s="58" t="s">
        <v>211</v>
      </c>
      <c r="K177" s="58" t="s">
        <v>211</v>
      </c>
      <c r="L177" s="58" t="s">
        <v>211</v>
      </c>
      <c r="M177" s="58" t="s">
        <v>211</v>
      </c>
      <c r="N177" s="58" t="s">
        <v>211</v>
      </c>
      <c r="O177" s="58" t="s">
        <v>211</v>
      </c>
      <c r="P177" s="58" t="s">
        <v>211</v>
      </c>
      <c r="Q177" s="58" t="s">
        <v>211</v>
      </c>
      <c r="R177" s="58" t="s">
        <v>211</v>
      </c>
      <c r="S177" s="58" t="s">
        <v>211</v>
      </c>
      <c r="T177" s="58" t="s">
        <v>211</v>
      </c>
      <c r="U177" s="58" t="s">
        <v>211</v>
      </c>
      <c r="V177" s="58" t="s">
        <v>211</v>
      </c>
      <c r="W177" s="58" t="s">
        <v>211</v>
      </c>
      <c r="X177" s="58" t="s">
        <v>211</v>
      </c>
      <c r="Y177" s="58" t="s">
        <v>211</v>
      </c>
      <c r="Z177" s="58" t="s">
        <v>211</v>
      </c>
    </row>
    <row r="178" spans="1:26" x14ac:dyDescent="0.35">
      <c r="A178" s="47"/>
      <c r="B178" s="132" t="s">
        <v>155</v>
      </c>
      <c r="C178" s="138"/>
      <c r="D178" s="4"/>
      <c r="E178" s="4"/>
      <c r="F178" s="58" t="s">
        <v>211</v>
      </c>
      <c r="G178" s="58" t="s">
        <v>211</v>
      </c>
      <c r="H178" s="58" t="s">
        <v>211</v>
      </c>
      <c r="I178" s="58" t="s">
        <v>211</v>
      </c>
      <c r="J178" s="58" t="s">
        <v>211</v>
      </c>
      <c r="K178" s="58" t="s">
        <v>211</v>
      </c>
      <c r="L178" s="58" t="s">
        <v>211</v>
      </c>
      <c r="M178" s="58" t="s">
        <v>211</v>
      </c>
      <c r="N178" s="58" t="s">
        <v>211</v>
      </c>
      <c r="O178" s="58" t="s">
        <v>211</v>
      </c>
      <c r="P178" s="58" t="s">
        <v>211</v>
      </c>
      <c r="Q178" s="58" t="s">
        <v>211</v>
      </c>
      <c r="R178" s="58" t="s">
        <v>211</v>
      </c>
      <c r="S178" s="58" t="s">
        <v>211</v>
      </c>
      <c r="T178" s="58" t="s">
        <v>211</v>
      </c>
      <c r="U178" s="58" t="s">
        <v>211</v>
      </c>
      <c r="V178" s="58" t="s">
        <v>211</v>
      </c>
      <c r="W178" s="58" t="s">
        <v>211</v>
      </c>
      <c r="X178" s="58" t="s">
        <v>211</v>
      </c>
      <c r="Y178" s="58" t="s">
        <v>211</v>
      </c>
      <c r="Z178" s="58" t="s">
        <v>211</v>
      </c>
    </row>
    <row r="179" spans="1:26" x14ac:dyDescent="0.35">
      <c r="A179" s="46" t="s">
        <v>216</v>
      </c>
      <c r="B179" s="133" t="s">
        <v>191</v>
      </c>
      <c r="C179" s="133"/>
      <c r="D179" s="50" t="s">
        <v>176</v>
      </c>
      <c r="E179" s="50" t="s">
        <v>177</v>
      </c>
      <c r="F179" s="79">
        <v>322867621</v>
      </c>
      <c r="G179" s="79">
        <v>329627290</v>
      </c>
      <c r="H179" s="79">
        <v>337586370</v>
      </c>
      <c r="I179" s="79">
        <v>348951587</v>
      </c>
      <c r="J179" s="79">
        <v>352202188</v>
      </c>
      <c r="K179" s="79">
        <v>358649789</v>
      </c>
      <c r="L179" s="79">
        <v>352803193</v>
      </c>
      <c r="M179" s="79">
        <v>352175932</v>
      </c>
      <c r="N179" s="79">
        <v>350044586</v>
      </c>
      <c r="O179" s="79">
        <v>360938091</v>
      </c>
      <c r="P179" s="80">
        <v>389644578</v>
      </c>
      <c r="Q179" s="80">
        <v>394228352</v>
      </c>
      <c r="R179" s="80">
        <v>415750528</v>
      </c>
      <c r="S179" s="80">
        <v>426309080</v>
      </c>
      <c r="T179" s="80">
        <v>421212322</v>
      </c>
      <c r="U179" s="80">
        <v>436340338</v>
      </c>
      <c r="V179" s="80">
        <v>450628013</v>
      </c>
      <c r="W179" s="80">
        <v>476441922</v>
      </c>
      <c r="X179" s="80">
        <v>482920674</v>
      </c>
      <c r="Y179" s="80">
        <v>482868106</v>
      </c>
      <c r="Z179" s="80">
        <v>507431424</v>
      </c>
    </row>
    <row r="180" spans="1:26" x14ac:dyDescent="0.35">
      <c r="A180" s="33"/>
      <c r="B180" s="139" t="s">
        <v>156</v>
      </c>
      <c r="C180" s="139"/>
      <c r="D180" s="4"/>
      <c r="E180" s="4"/>
      <c r="F180" s="58" t="s">
        <v>211</v>
      </c>
      <c r="G180" s="58" t="s">
        <v>211</v>
      </c>
      <c r="H180" s="58" t="s">
        <v>211</v>
      </c>
      <c r="I180" s="58" t="s">
        <v>211</v>
      </c>
      <c r="J180" s="58" t="s">
        <v>211</v>
      </c>
      <c r="K180" s="58" t="s">
        <v>211</v>
      </c>
      <c r="L180" s="58" t="s">
        <v>211</v>
      </c>
      <c r="M180" s="58" t="s">
        <v>211</v>
      </c>
      <c r="N180" s="58" t="s">
        <v>211</v>
      </c>
      <c r="O180" s="58" t="s">
        <v>211</v>
      </c>
      <c r="P180" s="58" t="s">
        <v>211</v>
      </c>
      <c r="Q180" s="58" t="s">
        <v>211</v>
      </c>
      <c r="R180" s="58" t="s">
        <v>211</v>
      </c>
      <c r="S180" s="58" t="s">
        <v>211</v>
      </c>
      <c r="T180" s="58" t="s">
        <v>211</v>
      </c>
      <c r="U180" s="58" t="s">
        <v>211</v>
      </c>
      <c r="V180" s="58" t="s">
        <v>211</v>
      </c>
      <c r="W180" s="58" t="s">
        <v>211</v>
      </c>
      <c r="X180" s="58" t="s">
        <v>211</v>
      </c>
      <c r="Y180" s="58" t="s">
        <v>211</v>
      </c>
      <c r="Z180" s="58" t="s">
        <v>211</v>
      </c>
    </row>
    <row r="181" spans="1:26" x14ac:dyDescent="0.35">
      <c r="A181" s="33"/>
      <c r="B181" s="144" t="s">
        <v>189</v>
      </c>
      <c r="C181" s="145"/>
      <c r="D181" s="4"/>
      <c r="E181" s="4"/>
      <c r="F181" s="58" t="s">
        <v>211</v>
      </c>
      <c r="G181" s="58" t="s">
        <v>211</v>
      </c>
      <c r="H181" s="58" t="s">
        <v>211</v>
      </c>
      <c r="I181" s="58" t="s">
        <v>211</v>
      </c>
      <c r="J181" s="58" t="s">
        <v>211</v>
      </c>
      <c r="K181" s="58" t="s">
        <v>211</v>
      </c>
      <c r="L181" s="58" t="s">
        <v>211</v>
      </c>
      <c r="M181" s="58" t="s">
        <v>211</v>
      </c>
      <c r="N181" s="58" t="s">
        <v>211</v>
      </c>
      <c r="O181" s="58" t="s">
        <v>211</v>
      </c>
      <c r="P181" s="58" t="s">
        <v>211</v>
      </c>
      <c r="Q181" s="58" t="s">
        <v>211</v>
      </c>
      <c r="R181" s="58" t="s">
        <v>211</v>
      </c>
      <c r="S181" s="58" t="s">
        <v>211</v>
      </c>
      <c r="T181" s="58" t="s">
        <v>211</v>
      </c>
      <c r="U181" s="58" t="s">
        <v>211</v>
      </c>
      <c r="V181" s="58" t="s">
        <v>211</v>
      </c>
      <c r="W181" s="58" t="s">
        <v>211</v>
      </c>
      <c r="X181" s="58" t="s">
        <v>211</v>
      </c>
      <c r="Y181" s="58" t="s">
        <v>211</v>
      </c>
      <c r="Z181" s="58" t="s">
        <v>211</v>
      </c>
    </row>
    <row r="182" spans="1:26" x14ac:dyDescent="0.35">
      <c r="A182" s="47"/>
      <c r="B182" s="139" t="s">
        <v>184</v>
      </c>
      <c r="C182" s="145"/>
      <c r="D182" s="4"/>
      <c r="E182" s="4"/>
      <c r="F182" s="58" t="s">
        <v>211</v>
      </c>
      <c r="G182" s="58" t="s">
        <v>211</v>
      </c>
      <c r="H182" s="58" t="s">
        <v>211</v>
      </c>
      <c r="I182" s="58" t="s">
        <v>211</v>
      </c>
      <c r="J182" s="58" t="s">
        <v>211</v>
      </c>
      <c r="K182" s="58" t="s">
        <v>211</v>
      </c>
      <c r="L182" s="58" t="s">
        <v>211</v>
      </c>
      <c r="M182" s="58" t="s">
        <v>211</v>
      </c>
      <c r="N182" s="58" t="s">
        <v>211</v>
      </c>
      <c r="O182" s="58" t="s">
        <v>211</v>
      </c>
      <c r="P182" s="58" t="s">
        <v>211</v>
      </c>
      <c r="Q182" s="58" t="s">
        <v>211</v>
      </c>
      <c r="R182" s="58" t="s">
        <v>211</v>
      </c>
      <c r="S182" s="58" t="s">
        <v>211</v>
      </c>
      <c r="T182" s="58" t="s">
        <v>211</v>
      </c>
      <c r="U182" s="58" t="s">
        <v>211</v>
      </c>
      <c r="V182" s="58" t="s">
        <v>211</v>
      </c>
      <c r="W182" s="58" t="s">
        <v>211</v>
      </c>
      <c r="X182" s="58" t="s">
        <v>211</v>
      </c>
      <c r="Y182" s="58" t="s">
        <v>211</v>
      </c>
      <c r="Z182" s="58" t="s">
        <v>211</v>
      </c>
    </row>
    <row r="183" spans="1:26" x14ac:dyDescent="0.35">
      <c r="A183" s="47"/>
      <c r="B183" s="139" t="s">
        <v>157</v>
      </c>
      <c r="C183" s="139"/>
      <c r="D183" s="4" t="s">
        <v>176</v>
      </c>
      <c r="E183" s="4" t="s">
        <v>177</v>
      </c>
      <c r="F183" s="81">
        <v>9340228</v>
      </c>
      <c r="G183" s="81">
        <v>11544394</v>
      </c>
      <c r="H183" s="81">
        <v>14270621</v>
      </c>
      <c r="I183" s="81">
        <v>14393283</v>
      </c>
      <c r="J183" s="81">
        <v>9260389</v>
      </c>
      <c r="K183" s="81">
        <v>8624654</v>
      </c>
      <c r="L183" s="81">
        <v>9255325</v>
      </c>
      <c r="M183" s="81">
        <v>9253440</v>
      </c>
      <c r="N183" s="81">
        <v>10673426</v>
      </c>
      <c r="O183" s="81">
        <v>15135097</v>
      </c>
      <c r="P183" s="83">
        <v>16947444</v>
      </c>
      <c r="Q183" s="83">
        <v>16036030</v>
      </c>
      <c r="R183" s="83">
        <v>17748628</v>
      </c>
      <c r="S183" s="83">
        <v>20622268</v>
      </c>
      <c r="T183" s="83">
        <v>20986156</v>
      </c>
      <c r="U183" s="83">
        <v>23711997</v>
      </c>
      <c r="V183" s="83">
        <v>21923859</v>
      </c>
      <c r="W183" s="83">
        <v>21924383</v>
      </c>
      <c r="X183" s="83">
        <v>21927845</v>
      </c>
      <c r="Y183" s="83">
        <v>21929538</v>
      </c>
      <c r="Z183" s="83">
        <v>22841119</v>
      </c>
    </row>
    <row r="184" spans="1:26" x14ac:dyDescent="0.35">
      <c r="A184" s="47"/>
      <c r="B184" s="139" t="s">
        <v>170</v>
      </c>
      <c r="C184" s="139"/>
      <c r="D184" s="4"/>
      <c r="E184" s="4"/>
      <c r="F184" s="58" t="s">
        <v>211</v>
      </c>
      <c r="G184" s="58" t="s">
        <v>211</v>
      </c>
      <c r="H184" s="58" t="s">
        <v>211</v>
      </c>
      <c r="I184" s="58" t="s">
        <v>211</v>
      </c>
      <c r="J184" s="58" t="s">
        <v>211</v>
      </c>
      <c r="K184" s="58" t="s">
        <v>211</v>
      </c>
      <c r="L184" s="58" t="s">
        <v>211</v>
      </c>
      <c r="M184" s="58" t="s">
        <v>211</v>
      </c>
      <c r="N184" s="58" t="s">
        <v>211</v>
      </c>
      <c r="O184" s="58" t="s">
        <v>211</v>
      </c>
      <c r="P184" s="58" t="s">
        <v>211</v>
      </c>
      <c r="Q184" s="58" t="s">
        <v>211</v>
      </c>
      <c r="R184" s="58" t="s">
        <v>211</v>
      </c>
      <c r="S184" s="58" t="s">
        <v>211</v>
      </c>
      <c r="T184" s="58" t="s">
        <v>211</v>
      </c>
      <c r="U184" s="58" t="s">
        <v>211</v>
      </c>
      <c r="V184" s="58" t="s">
        <v>211</v>
      </c>
      <c r="W184" s="58" t="s">
        <v>211</v>
      </c>
      <c r="X184" s="58" t="s">
        <v>211</v>
      </c>
      <c r="Y184" s="58" t="s">
        <v>211</v>
      </c>
      <c r="Z184" s="58" t="s">
        <v>211</v>
      </c>
    </row>
    <row r="185" spans="1:26" x14ac:dyDescent="0.35">
      <c r="A185" s="47"/>
      <c r="B185" s="139" t="s">
        <v>158</v>
      </c>
      <c r="C185" s="139"/>
      <c r="D185" s="4"/>
      <c r="E185" s="4"/>
      <c r="F185" s="58" t="s">
        <v>211</v>
      </c>
      <c r="G185" s="58" t="s">
        <v>211</v>
      </c>
      <c r="H185" s="58" t="s">
        <v>211</v>
      </c>
      <c r="I185" s="58" t="s">
        <v>211</v>
      </c>
      <c r="J185" s="58" t="s">
        <v>211</v>
      </c>
      <c r="K185" s="58" t="s">
        <v>211</v>
      </c>
      <c r="L185" s="58" t="s">
        <v>211</v>
      </c>
      <c r="M185" s="58" t="s">
        <v>211</v>
      </c>
      <c r="N185" s="58" t="s">
        <v>211</v>
      </c>
      <c r="O185" s="58" t="s">
        <v>211</v>
      </c>
      <c r="P185" s="58" t="s">
        <v>211</v>
      </c>
      <c r="Q185" s="58" t="s">
        <v>211</v>
      </c>
      <c r="R185" s="58" t="s">
        <v>211</v>
      </c>
      <c r="S185" s="58" t="s">
        <v>211</v>
      </c>
      <c r="T185" s="58" t="s">
        <v>211</v>
      </c>
      <c r="U185" s="58" t="s">
        <v>211</v>
      </c>
      <c r="V185" s="58" t="s">
        <v>211</v>
      </c>
      <c r="W185" s="58" t="s">
        <v>211</v>
      </c>
      <c r="X185" s="58" t="s">
        <v>211</v>
      </c>
      <c r="Y185" s="58" t="s">
        <v>211</v>
      </c>
      <c r="Z185" s="58" t="s">
        <v>211</v>
      </c>
    </row>
    <row r="186" spans="1:26" x14ac:dyDescent="0.35">
      <c r="A186" s="47"/>
      <c r="B186" s="139" t="s">
        <v>171</v>
      </c>
      <c r="C186" s="139"/>
      <c r="D186" s="4"/>
      <c r="E186" s="4"/>
      <c r="F186" s="58" t="s">
        <v>211</v>
      </c>
      <c r="G186" s="58" t="s">
        <v>211</v>
      </c>
      <c r="H186" s="58" t="s">
        <v>211</v>
      </c>
      <c r="I186" s="58" t="s">
        <v>211</v>
      </c>
      <c r="J186" s="58" t="s">
        <v>211</v>
      </c>
      <c r="K186" s="58" t="s">
        <v>211</v>
      </c>
      <c r="L186" s="58" t="s">
        <v>211</v>
      </c>
      <c r="M186" s="58" t="s">
        <v>211</v>
      </c>
      <c r="N186" s="58" t="s">
        <v>211</v>
      </c>
      <c r="O186" s="58" t="s">
        <v>211</v>
      </c>
      <c r="P186" s="58" t="s">
        <v>211</v>
      </c>
      <c r="Q186" s="58" t="s">
        <v>211</v>
      </c>
      <c r="R186" s="58" t="s">
        <v>211</v>
      </c>
      <c r="S186" s="58" t="s">
        <v>211</v>
      </c>
      <c r="T186" s="58" t="s">
        <v>211</v>
      </c>
      <c r="U186" s="58" t="s">
        <v>211</v>
      </c>
      <c r="V186" s="58" t="s">
        <v>211</v>
      </c>
      <c r="W186" s="58" t="s">
        <v>211</v>
      </c>
      <c r="X186" s="58" t="s">
        <v>211</v>
      </c>
      <c r="Y186" s="58" t="s">
        <v>211</v>
      </c>
      <c r="Z186" s="58" t="s">
        <v>211</v>
      </c>
    </row>
    <row r="187" spans="1:26" x14ac:dyDescent="0.35">
      <c r="A187" s="47"/>
      <c r="B187" s="146" t="s">
        <v>159</v>
      </c>
      <c r="C187" s="146"/>
      <c r="D187" s="4" t="s">
        <v>176</v>
      </c>
      <c r="E187" s="4" t="s">
        <v>177</v>
      </c>
      <c r="F187" s="81">
        <v>33782869</v>
      </c>
      <c r="G187" s="81">
        <v>35419979</v>
      </c>
      <c r="H187" s="81">
        <v>35544077</v>
      </c>
      <c r="I187" s="81">
        <v>35569176</v>
      </c>
      <c r="J187" s="81">
        <v>35546975</v>
      </c>
      <c r="K187" s="81">
        <v>34699986</v>
      </c>
      <c r="L187" s="81">
        <v>34719930</v>
      </c>
      <c r="M187" s="81">
        <v>34724602</v>
      </c>
      <c r="N187" s="81">
        <v>34641311</v>
      </c>
      <c r="O187" s="81">
        <v>36838474</v>
      </c>
      <c r="P187" s="83">
        <v>41672844</v>
      </c>
      <c r="Q187" s="83">
        <v>41660277</v>
      </c>
      <c r="R187" s="83">
        <v>41327230</v>
      </c>
      <c r="S187" s="83">
        <v>43087798</v>
      </c>
      <c r="T187" s="83">
        <v>43226989</v>
      </c>
      <c r="U187" s="83">
        <v>43268229</v>
      </c>
      <c r="V187" s="83">
        <v>43306248</v>
      </c>
      <c r="W187" s="83">
        <v>47046398</v>
      </c>
      <c r="X187" s="83">
        <v>47091218</v>
      </c>
      <c r="Y187" s="83">
        <v>47114387</v>
      </c>
      <c r="Z187" s="83">
        <v>47189808</v>
      </c>
    </row>
    <row r="188" spans="1:26" x14ac:dyDescent="0.35">
      <c r="A188" s="46" t="s">
        <v>217</v>
      </c>
      <c r="B188" s="131" t="s">
        <v>145</v>
      </c>
      <c r="C188" s="131"/>
      <c r="D188" s="50" t="s">
        <v>176</v>
      </c>
      <c r="E188" s="50" t="s">
        <v>177</v>
      </c>
      <c r="F188" s="79">
        <v>12224618</v>
      </c>
      <c r="G188" s="79">
        <v>3305681</v>
      </c>
      <c r="H188" s="79">
        <v>6836927</v>
      </c>
      <c r="I188" s="79">
        <v>10420859</v>
      </c>
      <c r="J188" s="79">
        <v>14182862</v>
      </c>
      <c r="K188" s="79">
        <v>3919119</v>
      </c>
      <c r="L188" s="79">
        <v>7764773</v>
      </c>
      <c r="M188" s="79">
        <v>11857327</v>
      </c>
      <c r="N188" s="79">
        <v>15934084</v>
      </c>
      <c r="O188" s="79">
        <v>4130920</v>
      </c>
      <c r="P188" s="80">
        <v>8687750</v>
      </c>
      <c r="Q188" s="80">
        <v>13555197</v>
      </c>
      <c r="R188" s="80">
        <v>18346495</v>
      </c>
      <c r="S188" s="80">
        <v>4796015</v>
      </c>
      <c r="T188" s="80">
        <v>9350880</v>
      </c>
      <c r="U188" s="80">
        <v>14161879</v>
      </c>
      <c r="V188" s="80">
        <v>19162766</v>
      </c>
      <c r="W188" s="80">
        <v>4695829</v>
      </c>
      <c r="X188" s="80">
        <v>9450691</v>
      </c>
      <c r="Y188" s="80">
        <v>14140457</v>
      </c>
      <c r="Z188" s="80">
        <v>19091776</v>
      </c>
    </row>
    <row r="189" spans="1:26" x14ac:dyDescent="0.35">
      <c r="A189" s="47"/>
      <c r="B189" s="135" t="s">
        <v>150</v>
      </c>
      <c r="C189" s="135"/>
      <c r="D189" s="4" t="s">
        <v>176</v>
      </c>
      <c r="E189" s="4" t="s">
        <v>177</v>
      </c>
      <c r="F189" s="81">
        <v>8663647</v>
      </c>
      <c r="G189" s="81">
        <v>2420200</v>
      </c>
      <c r="H189" s="81">
        <v>4981486</v>
      </c>
      <c r="I189" s="81">
        <v>7595091</v>
      </c>
      <c r="J189" s="81">
        <v>10338809</v>
      </c>
      <c r="K189" s="81">
        <v>2784298</v>
      </c>
      <c r="L189" s="81">
        <v>5477259</v>
      </c>
      <c r="M189" s="81">
        <v>8411791</v>
      </c>
      <c r="N189" s="81">
        <v>11366606</v>
      </c>
      <c r="O189" s="81">
        <v>2973864</v>
      </c>
      <c r="P189" s="83">
        <v>6206603</v>
      </c>
      <c r="Q189" s="83">
        <v>9538605</v>
      </c>
      <c r="R189" s="83">
        <v>12925125</v>
      </c>
      <c r="S189" s="83">
        <v>3408428</v>
      </c>
      <c r="T189" s="83">
        <v>6694508</v>
      </c>
      <c r="U189" s="83">
        <v>10252178</v>
      </c>
      <c r="V189" s="83">
        <v>13659907</v>
      </c>
      <c r="W189" s="83">
        <v>3414045</v>
      </c>
      <c r="X189" s="83">
        <v>6900307</v>
      </c>
      <c r="Y189" s="83">
        <v>10327905</v>
      </c>
      <c r="Z189" s="83">
        <v>13676776</v>
      </c>
    </row>
    <row r="190" spans="1:26" x14ac:dyDescent="0.35">
      <c r="A190" s="47"/>
      <c r="B190" s="135" t="s">
        <v>162</v>
      </c>
      <c r="C190" s="135"/>
      <c r="D190" s="4" t="s">
        <v>176</v>
      </c>
      <c r="E190" s="4" t="s">
        <v>177</v>
      </c>
      <c r="F190" s="81">
        <v>1476720</v>
      </c>
      <c r="G190" s="81">
        <v>411381</v>
      </c>
      <c r="H190" s="81">
        <v>885735</v>
      </c>
      <c r="I190" s="81">
        <v>1392064</v>
      </c>
      <c r="J190" s="81">
        <v>1964254</v>
      </c>
      <c r="K190" s="81">
        <v>560644</v>
      </c>
      <c r="L190" s="81">
        <v>1152153</v>
      </c>
      <c r="M190" s="81">
        <v>1734802</v>
      </c>
      <c r="N190" s="81">
        <v>2338085</v>
      </c>
      <c r="O190" s="81">
        <v>611629</v>
      </c>
      <c r="P190" s="83">
        <v>1272355</v>
      </c>
      <c r="Q190" s="83">
        <v>1980440</v>
      </c>
      <c r="R190" s="83">
        <v>2700119</v>
      </c>
      <c r="S190" s="83">
        <v>713752</v>
      </c>
      <c r="T190" s="83">
        <v>1413534</v>
      </c>
      <c r="U190" s="83">
        <v>2109009</v>
      </c>
      <c r="V190" s="83">
        <v>2768444</v>
      </c>
      <c r="W190" s="83">
        <v>649108</v>
      </c>
      <c r="X190" s="83">
        <v>1290352</v>
      </c>
      <c r="Y190" s="83">
        <v>1943582</v>
      </c>
      <c r="Z190" s="83">
        <v>2665551</v>
      </c>
    </row>
    <row r="191" spans="1:26" x14ac:dyDescent="0.35">
      <c r="A191" s="47"/>
      <c r="B191" s="135" t="s">
        <v>96</v>
      </c>
      <c r="C191" s="135"/>
      <c r="D191" s="4" t="s">
        <v>176</v>
      </c>
      <c r="E191" s="4" t="s">
        <v>177</v>
      </c>
      <c r="F191" s="81">
        <v>1014464</v>
      </c>
      <c r="G191" s="81">
        <v>260947</v>
      </c>
      <c r="H191" s="81">
        <v>520010</v>
      </c>
      <c r="I191" s="81">
        <v>779924</v>
      </c>
      <c r="J191" s="81">
        <v>1052788</v>
      </c>
      <c r="K191" s="81">
        <v>282380</v>
      </c>
      <c r="L191" s="81">
        <v>594658</v>
      </c>
      <c r="M191" s="81">
        <v>900815</v>
      </c>
      <c r="N191" s="81">
        <v>1232942</v>
      </c>
      <c r="O191" s="81">
        <v>314879</v>
      </c>
      <c r="P191" s="83">
        <v>672072</v>
      </c>
      <c r="Q191" s="83">
        <v>1144997</v>
      </c>
      <c r="R191" s="83">
        <v>1565133</v>
      </c>
      <c r="S191" s="83">
        <v>382784</v>
      </c>
      <c r="T191" s="83">
        <v>726737</v>
      </c>
      <c r="U191" s="83">
        <v>1091326</v>
      </c>
      <c r="V191" s="83">
        <v>1463018</v>
      </c>
      <c r="W191" s="83">
        <v>421444</v>
      </c>
      <c r="X191" s="83">
        <v>818189</v>
      </c>
      <c r="Y191" s="83">
        <v>1218135</v>
      </c>
      <c r="Z191" s="83">
        <v>1671794</v>
      </c>
    </row>
    <row r="192" spans="1:26" x14ac:dyDescent="0.35">
      <c r="A192" s="47"/>
      <c r="B192" s="135" t="s">
        <v>160</v>
      </c>
      <c r="C192" s="135"/>
      <c r="D192" s="4" t="s">
        <v>176</v>
      </c>
      <c r="E192" s="4" t="s">
        <v>177</v>
      </c>
      <c r="F192" s="81">
        <v>1069787</v>
      </c>
      <c r="G192" s="81">
        <v>213153</v>
      </c>
      <c r="H192" s="81">
        <v>449696</v>
      </c>
      <c r="I192" s="81">
        <v>653780</v>
      </c>
      <c r="J192" s="81">
        <v>827011</v>
      </c>
      <c r="K192" s="81">
        <v>291797</v>
      </c>
      <c r="L192" s="81">
        <v>540703</v>
      </c>
      <c r="M192" s="81">
        <v>809919</v>
      </c>
      <c r="N192" s="81">
        <v>996451</v>
      </c>
      <c r="O192" s="81">
        <v>230548</v>
      </c>
      <c r="P192" s="83">
        <v>536720</v>
      </c>
      <c r="Q192" s="83">
        <v>536720</v>
      </c>
      <c r="R192" s="83">
        <v>536720</v>
      </c>
      <c r="S192" s="83">
        <v>291051</v>
      </c>
      <c r="T192" s="83">
        <v>516101</v>
      </c>
      <c r="U192" s="83">
        <v>709366</v>
      </c>
      <c r="V192" s="83">
        <v>1271397</v>
      </c>
      <c r="W192" s="83">
        <v>211232</v>
      </c>
      <c r="X192" s="83">
        <v>441843</v>
      </c>
      <c r="Y192" s="83">
        <v>650835</v>
      </c>
      <c r="Z192" s="83">
        <v>1077655</v>
      </c>
    </row>
    <row r="193" spans="1:26" x14ac:dyDescent="0.35">
      <c r="A193" s="46" t="s">
        <v>218</v>
      </c>
      <c r="B193" s="133" t="s">
        <v>146</v>
      </c>
      <c r="C193" s="133"/>
      <c r="D193" s="50" t="s">
        <v>176</v>
      </c>
      <c r="E193" s="50" t="s">
        <v>177</v>
      </c>
      <c r="F193" s="79">
        <v>5716984</v>
      </c>
      <c r="G193" s="79">
        <v>1489311</v>
      </c>
      <c r="H193" s="79">
        <v>3013682</v>
      </c>
      <c r="I193" s="79">
        <v>4372444</v>
      </c>
      <c r="J193" s="79">
        <v>5935123</v>
      </c>
      <c r="K193" s="79">
        <v>1586066</v>
      </c>
      <c r="L193" s="79">
        <v>3156235</v>
      </c>
      <c r="M193" s="79">
        <v>4826947</v>
      </c>
      <c r="N193" s="79">
        <v>6552700</v>
      </c>
      <c r="O193" s="79">
        <v>1607052</v>
      </c>
      <c r="P193" s="80">
        <v>3423826</v>
      </c>
      <c r="Q193" s="80">
        <v>5434093</v>
      </c>
      <c r="R193" s="80">
        <v>7428527</v>
      </c>
      <c r="S193" s="80">
        <v>1937553</v>
      </c>
      <c r="T193" s="80">
        <v>3602037</v>
      </c>
      <c r="U193" s="80">
        <v>5410153</v>
      </c>
      <c r="V193" s="80">
        <v>7531988</v>
      </c>
      <c r="W193" s="80">
        <v>1809087</v>
      </c>
      <c r="X193" s="80">
        <v>3766983</v>
      </c>
      <c r="Y193" s="80">
        <v>5759256</v>
      </c>
      <c r="Z193" s="80">
        <v>7663700</v>
      </c>
    </row>
    <row r="194" spans="1:26" s="8" customFormat="1" x14ac:dyDescent="0.35">
      <c r="A194" s="47"/>
      <c r="B194" s="136"/>
      <c r="C194" s="136"/>
      <c r="D194" s="14"/>
      <c r="E194" s="14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</row>
    <row r="195" spans="1:26" ht="21" customHeight="1" x14ac:dyDescent="0.35">
      <c r="A195" s="46" t="s">
        <v>219</v>
      </c>
      <c r="B195" s="134" t="s">
        <v>168</v>
      </c>
      <c r="C195" s="134"/>
      <c r="D195" s="1"/>
      <c r="E195" s="1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110"/>
      <c r="X195" s="110"/>
      <c r="Y195" s="110"/>
      <c r="Z195" s="110"/>
    </row>
    <row r="196" spans="1:26" x14ac:dyDescent="0.35">
      <c r="A196" s="47"/>
      <c r="B196" s="132" t="s">
        <v>139</v>
      </c>
      <c r="C196" s="132"/>
      <c r="D196" s="4"/>
      <c r="E196" s="4"/>
      <c r="F196" s="58" t="s">
        <v>211</v>
      </c>
      <c r="G196" s="58" t="s">
        <v>211</v>
      </c>
      <c r="H196" s="58" t="s">
        <v>211</v>
      </c>
      <c r="I196" s="58" t="s">
        <v>211</v>
      </c>
      <c r="J196" s="58" t="s">
        <v>211</v>
      </c>
      <c r="K196" s="58" t="s">
        <v>211</v>
      </c>
      <c r="L196" s="58" t="s">
        <v>211</v>
      </c>
      <c r="M196" s="58" t="s">
        <v>211</v>
      </c>
      <c r="N196" s="58" t="s">
        <v>211</v>
      </c>
      <c r="O196" s="58" t="s">
        <v>211</v>
      </c>
      <c r="P196" s="58" t="s">
        <v>211</v>
      </c>
      <c r="Q196" s="58" t="s">
        <v>211</v>
      </c>
      <c r="R196" s="58" t="s">
        <v>211</v>
      </c>
      <c r="S196" s="58" t="s">
        <v>211</v>
      </c>
      <c r="T196" s="58" t="s">
        <v>211</v>
      </c>
      <c r="U196" s="58" t="s">
        <v>211</v>
      </c>
      <c r="V196" s="58" t="s">
        <v>211</v>
      </c>
      <c r="W196" s="58" t="s">
        <v>211</v>
      </c>
      <c r="X196" s="58" t="s">
        <v>211</v>
      </c>
      <c r="Y196" s="58" t="s">
        <v>211</v>
      </c>
      <c r="Z196" s="58" t="s">
        <v>211</v>
      </c>
    </row>
    <row r="197" spans="1:26" x14ac:dyDescent="0.35">
      <c r="A197" s="47"/>
      <c r="B197" s="126" t="s">
        <v>152</v>
      </c>
      <c r="C197" s="126"/>
      <c r="D197" s="4"/>
      <c r="E197" s="4"/>
      <c r="F197" s="58" t="s">
        <v>211</v>
      </c>
      <c r="G197" s="58" t="s">
        <v>211</v>
      </c>
      <c r="H197" s="58" t="s">
        <v>211</v>
      </c>
      <c r="I197" s="58" t="s">
        <v>211</v>
      </c>
      <c r="J197" s="58" t="s">
        <v>211</v>
      </c>
      <c r="K197" s="58" t="s">
        <v>211</v>
      </c>
      <c r="L197" s="58" t="s">
        <v>211</v>
      </c>
      <c r="M197" s="58" t="s">
        <v>211</v>
      </c>
      <c r="N197" s="58" t="s">
        <v>211</v>
      </c>
      <c r="O197" s="58" t="s">
        <v>211</v>
      </c>
      <c r="P197" s="58" t="s">
        <v>211</v>
      </c>
      <c r="Q197" s="58" t="s">
        <v>211</v>
      </c>
      <c r="R197" s="58" t="s">
        <v>211</v>
      </c>
      <c r="S197" s="58" t="s">
        <v>211</v>
      </c>
      <c r="T197" s="58" t="s">
        <v>211</v>
      </c>
      <c r="U197" s="58" t="s">
        <v>211</v>
      </c>
      <c r="V197" s="58" t="s">
        <v>211</v>
      </c>
      <c r="W197" s="58" t="s">
        <v>211</v>
      </c>
      <c r="X197" s="58" t="s">
        <v>211</v>
      </c>
      <c r="Y197" s="58" t="s">
        <v>211</v>
      </c>
      <c r="Z197" s="58" t="s">
        <v>211</v>
      </c>
    </row>
    <row r="198" spans="1:26" ht="14.15" customHeight="1" x14ac:dyDescent="0.35">
      <c r="A198" s="47"/>
      <c r="B198" s="126" t="s">
        <v>87</v>
      </c>
      <c r="C198" s="126"/>
      <c r="D198" s="4"/>
      <c r="E198" s="4"/>
      <c r="F198" s="58" t="s">
        <v>211</v>
      </c>
      <c r="G198" s="58" t="s">
        <v>211</v>
      </c>
      <c r="H198" s="58" t="s">
        <v>211</v>
      </c>
      <c r="I198" s="58" t="s">
        <v>211</v>
      </c>
      <c r="J198" s="58" t="s">
        <v>211</v>
      </c>
      <c r="K198" s="58" t="s">
        <v>211</v>
      </c>
      <c r="L198" s="58" t="s">
        <v>211</v>
      </c>
      <c r="M198" s="58" t="s">
        <v>211</v>
      </c>
      <c r="N198" s="58" t="s">
        <v>211</v>
      </c>
      <c r="O198" s="58" t="s">
        <v>211</v>
      </c>
      <c r="P198" s="58" t="s">
        <v>211</v>
      </c>
      <c r="Q198" s="58" t="s">
        <v>211</v>
      </c>
      <c r="R198" s="58" t="s">
        <v>211</v>
      </c>
      <c r="S198" s="58" t="s">
        <v>211</v>
      </c>
      <c r="T198" s="58" t="s">
        <v>211</v>
      </c>
      <c r="U198" s="58" t="s">
        <v>211</v>
      </c>
      <c r="V198" s="58" t="s">
        <v>211</v>
      </c>
      <c r="W198" s="58" t="s">
        <v>211</v>
      </c>
      <c r="X198" s="58" t="s">
        <v>211</v>
      </c>
      <c r="Y198" s="58" t="s">
        <v>211</v>
      </c>
      <c r="Z198" s="58" t="s">
        <v>211</v>
      </c>
    </row>
    <row r="199" spans="1:26" x14ac:dyDescent="0.35">
      <c r="A199" s="47"/>
      <c r="B199" s="126" t="s">
        <v>3</v>
      </c>
      <c r="C199" s="126"/>
      <c r="D199" s="4"/>
      <c r="E199" s="4"/>
      <c r="F199" s="58" t="s">
        <v>211</v>
      </c>
      <c r="G199" s="58" t="s">
        <v>211</v>
      </c>
      <c r="H199" s="58" t="s">
        <v>211</v>
      </c>
      <c r="I199" s="58" t="s">
        <v>211</v>
      </c>
      <c r="J199" s="58" t="s">
        <v>211</v>
      </c>
      <c r="K199" s="58" t="s">
        <v>211</v>
      </c>
      <c r="L199" s="58" t="s">
        <v>211</v>
      </c>
      <c r="M199" s="58" t="s">
        <v>211</v>
      </c>
      <c r="N199" s="58" t="s">
        <v>211</v>
      </c>
      <c r="O199" s="58" t="s">
        <v>211</v>
      </c>
      <c r="P199" s="58" t="s">
        <v>211</v>
      </c>
      <c r="Q199" s="58" t="s">
        <v>211</v>
      </c>
      <c r="R199" s="58" t="s">
        <v>211</v>
      </c>
      <c r="S199" s="58" t="s">
        <v>211</v>
      </c>
      <c r="T199" s="58" t="s">
        <v>211</v>
      </c>
      <c r="U199" s="58" t="s">
        <v>211</v>
      </c>
      <c r="V199" s="58" t="s">
        <v>211</v>
      </c>
      <c r="W199" s="58" t="s">
        <v>211</v>
      </c>
      <c r="X199" s="58" t="s">
        <v>211</v>
      </c>
      <c r="Y199" s="58" t="s">
        <v>211</v>
      </c>
      <c r="Z199" s="58" t="s">
        <v>211</v>
      </c>
    </row>
    <row r="200" spans="1:26" x14ac:dyDescent="0.35">
      <c r="A200" s="47"/>
      <c r="B200" s="126" t="s">
        <v>4</v>
      </c>
      <c r="C200" s="126"/>
      <c r="D200" s="4"/>
      <c r="E200" s="4"/>
      <c r="F200" s="58" t="s">
        <v>211</v>
      </c>
      <c r="G200" s="58" t="s">
        <v>211</v>
      </c>
      <c r="H200" s="58" t="s">
        <v>211</v>
      </c>
      <c r="I200" s="58" t="s">
        <v>211</v>
      </c>
      <c r="J200" s="58" t="s">
        <v>211</v>
      </c>
      <c r="K200" s="58" t="s">
        <v>211</v>
      </c>
      <c r="L200" s="58" t="s">
        <v>211</v>
      </c>
      <c r="M200" s="58" t="s">
        <v>211</v>
      </c>
      <c r="N200" s="58" t="s">
        <v>211</v>
      </c>
      <c r="O200" s="58" t="s">
        <v>211</v>
      </c>
      <c r="P200" s="58" t="s">
        <v>211</v>
      </c>
      <c r="Q200" s="58" t="s">
        <v>211</v>
      </c>
      <c r="R200" s="58" t="s">
        <v>211</v>
      </c>
      <c r="S200" s="58" t="s">
        <v>211</v>
      </c>
      <c r="T200" s="58" t="s">
        <v>211</v>
      </c>
      <c r="U200" s="58" t="s">
        <v>211</v>
      </c>
      <c r="V200" s="58" t="s">
        <v>211</v>
      </c>
      <c r="W200" s="58" t="s">
        <v>211</v>
      </c>
      <c r="X200" s="58" t="s">
        <v>211</v>
      </c>
      <c r="Y200" s="58" t="s">
        <v>211</v>
      </c>
      <c r="Z200" s="58" t="s">
        <v>211</v>
      </c>
    </row>
    <row r="201" spans="1:26" x14ac:dyDescent="0.35">
      <c r="A201" s="47"/>
      <c r="B201" s="126" t="s">
        <v>151</v>
      </c>
      <c r="C201" s="126"/>
      <c r="D201" s="4"/>
      <c r="E201" s="4"/>
      <c r="F201" s="58" t="s">
        <v>211</v>
      </c>
      <c r="G201" s="58" t="s">
        <v>211</v>
      </c>
      <c r="H201" s="58" t="s">
        <v>211</v>
      </c>
      <c r="I201" s="58" t="s">
        <v>211</v>
      </c>
      <c r="J201" s="58" t="s">
        <v>211</v>
      </c>
      <c r="K201" s="58" t="s">
        <v>211</v>
      </c>
      <c r="L201" s="58" t="s">
        <v>211</v>
      </c>
      <c r="M201" s="58" t="s">
        <v>211</v>
      </c>
      <c r="N201" s="58" t="s">
        <v>211</v>
      </c>
      <c r="O201" s="58" t="s">
        <v>211</v>
      </c>
      <c r="P201" s="58" t="s">
        <v>211</v>
      </c>
      <c r="Q201" s="58" t="s">
        <v>211</v>
      </c>
      <c r="R201" s="58" t="s">
        <v>211</v>
      </c>
      <c r="S201" s="58" t="s">
        <v>211</v>
      </c>
      <c r="T201" s="58" t="s">
        <v>211</v>
      </c>
      <c r="U201" s="58" t="s">
        <v>211</v>
      </c>
      <c r="V201" s="58" t="s">
        <v>211</v>
      </c>
      <c r="W201" s="58" t="s">
        <v>211</v>
      </c>
      <c r="X201" s="58" t="s">
        <v>211</v>
      </c>
      <c r="Y201" s="58" t="s">
        <v>211</v>
      </c>
      <c r="Z201" s="58" t="s">
        <v>211</v>
      </c>
    </row>
    <row r="202" spans="1:26" x14ac:dyDescent="0.35">
      <c r="A202" s="47"/>
      <c r="B202" s="126" t="s">
        <v>182</v>
      </c>
      <c r="C202" s="126"/>
      <c r="D202" s="4"/>
      <c r="E202" s="4"/>
      <c r="F202" s="58" t="s">
        <v>211</v>
      </c>
      <c r="G202" s="58" t="s">
        <v>211</v>
      </c>
      <c r="H202" s="58" t="s">
        <v>211</v>
      </c>
      <c r="I202" s="58" t="s">
        <v>211</v>
      </c>
      <c r="J202" s="58" t="s">
        <v>211</v>
      </c>
      <c r="K202" s="58" t="s">
        <v>211</v>
      </c>
      <c r="L202" s="58" t="s">
        <v>211</v>
      </c>
      <c r="M202" s="58" t="s">
        <v>211</v>
      </c>
      <c r="N202" s="58" t="s">
        <v>211</v>
      </c>
      <c r="O202" s="58" t="s">
        <v>211</v>
      </c>
      <c r="P202" s="58" t="s">
        <v>211</v>
      </c>
      <c r="Q202" s="58" t="s">
        <v>211</v>
      </c>
      <c r="R202" s="58" t="s">
        <v>211</v>
      </c>
      <c r="S202" s="58" t="s">
        <v>211</v>
      </c>
      <c r="T202" s="58" t="s">
        <v>211</v>
      </c>
      <c r="U202" s="58" t="s">
        <v>211</v>
      </c>
      <c r="V202" s="58" t="s">
        <v>211</v>
      </c>
      <c r="W202" s="58" t="s">
        <v>211</v>
      </c>
      <c r="X202" s="58" t="s">
        <v>211</v>
      </c>
      <c r="Y202" s="58" t="s">
        <v>211</v>
      </c>
      <c r="Z202" s="58" t="s">
        <v>211</v>
      </c>
    </row>
    <row r="203" spans="1:26" x14ac:dyDescent="0.35">
      <c r="A203" s="47"/>
      <c r="B203" s="126" t="s">
        <v>7</v>
      </c>
      <c r="C203" s="126"/>
      <c r="D203" s="4"/>
      <c r="E203" s="4"/>
      <c r="F203" s="58" t="s">
        <v>211</v>
      </c>
      <c r="G203" s="58" t="s">
        <v>211</v>
      </c>
      <c r="H203" s="58" t="s">
        <v>211</v>
      </c>
      <c r="I203" s="58" t="s">
        <v>211</v>
      </c>
      <c r="J203" s="58" t="s">
        <v>211</v>
      </c>
      <c r="K203" s="58" t="s">
        <v>211</v>
      </c>
      <c r="L203" s="58" t="s">
        <v>211</v>
      </c>
      <c r="M203" s="58" t="s">
        <v>211</v>
      </c>
      <c r="N203" s="58" t="s">
        <v>211</v>
      </c>
      <c r="O203" s="58" t="s">
        <v>211</v>
      </c>
      <c r="P203" s="58" t="s">
        <v>211</v>
      </c>
      <c r="Q203" s="58" t="s">
        <v>211</v>
      </c>
      <c r="R203" s="58" t="s">
        <v>211</v>
      </c>
      <c r="S203" s="58" t="s">
        <v>211</v>
      </c>
      <c r="T203" s="58" t="s">
        <v>211</v>
      </c>
      <c r="U203" s="58" t="s">
        <v>211</v>
      </c>
      <c r="V203" s="58" t="s">
        <v>211</v>
      </c>
      <c r="W203" s="58" t="s">
        <v>211</v>
      </c>
      <c r="X203" s="58" t="s">
        <v>211</v>
      </c>
      <c r="Y203" s="58" t="s">
        <v>211</v>
      </c>
      <c r="Z203" s="58" t="s">
        <v>211</v>
      </c>
    </row>
    <row r="204" spans="1:26" x14ac:dyDescent="0.35">
      <c r="A204" s="47"/>
      <c r="B204" s="126" t="s">
        <v>6</v>
      </c>
      <c r="C204" s="126"/>
      <c r="D204" s="4"/>
      <c r="E204" s="4"/>
      <c r="F204" s="58" t="s">
        <v>211</v>
      </c>
      <c r="G204" s="58" t="s">
        <v>211</v>
      </c>
      <c r="H204" s="58" t="s">
        <v>211</v>
      </c>
      <c r="I204" s="58" t="s">
        <v>211</v>
      </c>
      <c r="J204" s="58" t="s">
        <v>211</v>
      </c>
      <c r="K204" s="58" t="s">
        <v>211</v>
      </c>
      <c r="L204" s="58" t="s">
        <v>211</v>
      </c>
      <c r="M204" s="58" t="s">
        <v>211</v>
      </c>
      <c r="N204" s="58" t="s">
        <v>211</v>
      </c>
      <c r="O204" s="58" t="s">
        <v>211</v>
      </c>
      <c r="P204" s="58" t="s">
        <v>211</v>
      </c>
      <c r="Q204" s="58" t="s">
        <v>211</v>
      </c>
      <c r="R204" s="58" t="s">
        <v>211</v>
      </c>
      <c r="S204" s="58" t="s">
        <v>211</v>
      </c>
      <c r="T204" s="58" t="s">
        <v>211</v>
      </c>
      <c r="U204" s="58" t="s">
        <v>211</v>
      </c>
      <c r="V204" s="58" t="s">
        <v>211</v>
      </c>
      <c r="W204" s="58" t="s">
        <v>211</v>
      </c>
      <c r="X204" s="58" t="s">
        <v>211</v>
      </c>
      <c r="Y204" s="58" t="s">
        <v>211</v>
      </c>
      <c r="Z204" s="58" t="s">
        <v>211</v>
      </c>
    </row>
    <row r="205" spans="1:26" x14ac:dyDescent="0.35">
      <c r="A205" s="47"/>
      <c r="B205" s="126" t="s">
        <v>8</v>
      </c>
      <c r="C205" s="126"/>
      <c r="D205" s="4"/>
      <c r="E205" s="4"/>
      <c r="F205" s="58" t="s">
        <v>211</v>
      </c>
      <c r="G205" s="58" t="s">
        <v>211</v>
      </c>
      <c r="H205" s="58" t="s">
        <v>211</v>
      </c>
      <c r="I205" s="58" t="s">
        <v>211</v>
      </c>
      <c r="J205" s="58" t="s">
        <v>211</v>
      </c>
      <c r="K205" s="58" t="s">
        <v>211</v>
      </c>
      <c r="L205" s="58" t="s">
        <v>211</v>
      </c>
      <c r="M205" s="58" t="s">
        <v>211</v>
      </c>
      <c r="N205" s="58" t="s">
        <v>211</v>
      </c>
      <c r="O205" s="58" t="s">
        <v>211</v>
      </c>
      <c r="P205" s="58" t="s">
        <v>211</v>
      </c>
      <c r="Q205" s="58" t="s">
        <v>211</v>
      </c>
      <c r="R205" s="58" t="s">
        <v>211</v>
      </c>
      <c r="S205" s="58" t="s">
        <v>211</v>
      </c>
      <c r="T205" s="58" t="s">
        <v>211</v>
      </c>
      <c r="U205" s="58" t="s">
        <v>211</v>
      </c>
      <c r="V205" s="58" t="s">
        <v>211</v>
      </c>
      <c r="W205" s="58" t="s">
        <v>211</v>
      </c>
      <c r="X205" s="58" t="s">
        <v>211</v>
      </c>
      <c r="Y205" s="58" t="s">
        <v>211</v>
      </c>
      <c r="Z205" s="58" t="s">
        <v>211</v>
      </c>
    </row>
    <row r="206" spans="1:26" x14ac:dyDescent="0.35">
      <c r="A206" s="47"/>
      <c r="B206" s="126" t="s">
        <v>183</v>
      </c>
      <c r="C206" s="126"/>
      <c r="D206" s="4"/>
      <c r="E206" s="4"/>
      <c r="F206" s="58" t="s">
        <v>211</v>
      </c>
      <c r="G206" s="58" t="s">
        <v>211</v>
      </c>
      <c r="H206" s="58" t="s">
        <v>211</v>
      </c>
      <c r="I206" s="58" t="s">
        <v>211</v>
      </c>
      <c r="J206" s="58" t="s">
        <v>211</v>
      </c>
      <c r="K206" s="58" t="s">
        <v>211</v>
      </c>
      <c r="L206" s="58" t="s">
        <v>211</v>
      </c>
      <c r="M206" s="58" t="s">
        <v>211</v>
      </c>
      <c r="N206" s="58" t="s">
        <v>211</v>
      </c>
      <c r="O206" s="58" t="s">
        <v>211</v>
      </c>
      <c r="P206" s="58" t="s">
        <v>211</v>
      </c>
      <c r="Q206" s="58" t="s">
        <v>211</v>
      </c>
      <c r="R206" s="58" t="s">
        <v>211</v>
      </c>
      <c r="S206" s="58" t="s">
        <v>211</v>
      </c>
      <c r="T206" s="58" t="s">
        <v>211</v>
      </c>
      <c r="U206" s="58" t="s">
        <v>211</v>
      </c>
      <c r="V206" s="58" t="s">
        <v>211</v>
      </c>
      <c r="W206" s="58" t="s">
        <v>211</v>
      </c>
      <c r="X206" s="58" t="s">
        <v>211</v>
      </c>
      <c r="Y206" s="58" t="s">
        <v>211</v>
      </c>
      <c r="Z206" s="58" t="s">
        <v>211</v>
      </c>
    </row>
    <row r="207" spans="1:26" x14ac:dyDescent="0.35">
      <c r="A207" s="47"/>
      <c r="B207" s="127" t="s">
        <v>188</v>
      </c>
      <c r="C207" s="127"/>
      <c r="D207" s="4"/>
      <c r="E207" s="4"/>
      <c r="F207" s="58" t="s">
        <v>211</v>
      </c>
      <c r="G207" s="58" t="s">
        <v>211</v>
      </c>
      <c r="H207" s="58" t="s">
        <v>211</v>
      </c>
      <c r="I207" s="58" t="s">
        <v>211</v>
      </c>
      <c r="J207" s="58" t="s">
        <v>211</v>
      </c>
      <c r="K207" s="58" t="s">
        <v>211</v>
      </c>
      <c r="L207" s="58" t="s">
        <v>211</v>
      </c>
      <c r="M207" s="58" t="s">
        <v>211</v>
      </c>
      <c r="N207" s="58" t="s">
        <v>211</v>
      </c>
      <c r="O207" s="58" t="s">
        <v>211</v>
      </c>
      <c r="P207" s="58" t="s">
        <v>211</v>
      </c>
      <c r="Q207" s="58" t="s">
        <v>211</v>
      </c>
      <c r="R207" s="58" t="s">
        <v>211</v>
      </c>
      <c r="S207" s="58" t="s">
        <v>211</v>
      </c>
      <c r="T207" s="58" t="s">
        <v>211</v>
      </c>
      <c r="U207" s="58" t="s">
        <v>211</v>
      </c>
      <c r="V207" s="58" t="s">
        <v>211</v>
      </c>
      <c r="W207" s="58" t="s">
        <v>211</v>
      </c>
      <c r="X207" s="58" t="s">
        <v>211</v>
      </c>
      <c r="Y207" s="58" t="s">
        <v>211</v>
      </c>
      <c r="Z207" s="58" t="s">
        <v>211</v>
      </c>
    </row>
    <row r="208" spans="1:26" x14ac:dyDescent="0.35">
      <c r="A208" s="24"/>
      <c r="B208" s="123" t="s">
        <v>163</v>
      </c>
      <c r="C208" s="123"/>
      <c r="D208" s="4"/>
      <c r="E208" s="4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x14ac:dyDescent="0.35">
      <c r="A209" s="24"/>
      <c r="B209" s="123" t="s">
        <v>164</v>
      </c>
      <c r="C209" s="123"/>
      <c r="D209" s="4"/>
      <c r="E209" s="4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x14ac:dyDescent="0.35">
      <c r="A210" s="24"/>
      <c r="B210" s="123" t="s">
        <v>165</v>
      </c>
      <c r="C210" s="123"/>
      <c r="D210" s="4"/>
      <c r="E210" s="4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x14ac:dyDescent="0.35">
      <c r="A211" s="47"/>
      <c r="B211" s="137" t="s">
        <v>166</v>
      </c>
      <c r="C211" s="137"/>
      <c r="D211" s="4"/>
      <c r="E211" s="4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x14ac:dyDescent="0.35">
      <c r="A212" s="34" t="s">
        <v>220</v>
      </c>
      <c r="B212" s="143" t="s">
        <v>169</v>
      </c>
      <c r="C212" s="143"/>
      <c r="D212" s="50"/>
      <c r="E212" s="50"/>
      <c r="F212" s="57" t="s">
        <v>211</v>
      </c>
      <c r="G212" s="57" t="s">
        <v>211</v>
      </c>
      <c r="H212" s="57" t="s">
        <v>211</v>
      </c>
      <c r="I212" s="57" t="s">
        <v>211</v>
      </c>
      <c r="J212" s="63" t="s">
        <v>211</v>
      </c>
      <c r="K212" s="63" t="s">
        <v>211</v>
      </c>
      <c r="L212" s="63" t="s">
        <v>211</v>
      </c>
      <c r="M212" s="63" t="s">
        <v>211</v>
      </c>
      <c r="N212" s="63" t="s">
        <v>211</v>
      </c>
      <c r="O212" s="63" t="s">
        <v>211</v>
      </c>
      <c r="P212" s="63" t="s">
        <v>211</v>
      </c>
      <c r="Q212" s="63" t="s">
        <v>211</v>
      </c>
      <c r="R212" s="63" t="s">
        <v>211</v>
      </c>
      <c r="S212" s="63" t="s">
        <v>211</v>
      </c>
      <c r="T212" s="63" t="s">
        <v>211</v>
      </c>
      <c r="U212" s="63" t="s">
        <v>211</v>
      </c>
      <c r="V212" s="63" t="s">
        <v>211</v>
      </c>
      <c r="W212" s="63" t="s">
        <v>211</v>
      </c>
      <c r="X212" s="63" t="s">
        <v>211</v>
      </c>
      <c r="Y212" s="63" t="s">
        <v>211</v>
      </c>
      <c r="Z212" s="63" t="s">
        <v>211</v>
      </c>
    </row>
    <row r="213" spans="1:26" s="8" customFormat="1" x14ac:dyDescent="0.35">
      <c r="A213" s="130" t="s">
        <v>212</v>
      </c>
      <c r="B213" s="130"/>
      <c r="C213" s="35"/>
      <c r="D213" s="35"/>
      <c r="E213" s="35"/>
      <c r="F213" s="9"/>
      <c r="G213" s="9"/>
      <c r="H213" s="9"/>
      <c r="I213" s="9"/>
      <c r="J213" s="11"/>
      <c r="K213" s="11"/>
      <c r="L213" s="11"/>
      <c r="M213" s="11"/>
      <c r="N213" s="11"/>
      <c r="O213" s="11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spans="1:26" s="8" customFormat="1" x14ac:dyDescent="0.35">
      <c r="A214" s="36" t="s">
        <v>101</v>
      </c>
      <c r="B214" s="37"/>
      <c r="C214" s="38"/>
      <c r="D214" s="38"/>
      <c r="E214" s="3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spans="1:26" x14ac:dyDescent="0.35">
      <c r="A215" s="52" t="s">
        <v>177</v>
      </c>
      <c r="B215" s="53" t="s">
        <v>197</v>
      </c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</row>
    <row r="216" spans="1:26" x14ac:dyDescent="0.35">
      <c r="A216" s="52" t="s">
        <v>178</v>
      </c>
      <c r="B216" s="53" t="s">
        <v>198</v>
      </c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</row>
    <row r="217" spans="1:26" x14ac:dyDescent="0.35">
      <c r="A217" s="52" t="s">
        <v>176</v>
      </c>
      <c r="B217" s="53" t="s">
        <v>199</v>
      </c>
      <c r="P217"/>
      <c r="Q217"/>
      <c r="R217"/>
      <c r="S217"/>
      <c r="T217"/>
      <c r="U217"/>
      <c r="V217"/>
      <c r="W217"/>
      <c r="X217"/>
      <c r="Y217"/>
      <c r="Z217"/>
    </row>
    <row r="218" spans="1:26" x14ac:dyDescent="0.35">
      <c r="A218" s="54" t="s">
        <v>179</v>
      </c>
      <c r="B218" s="39" t="s">
        <v>181</v>
      </c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x14ac:dyDescent="0.35">
      <c r="A219" s="54" t="s">
        <v>180</v>
      </c>
      <c r="B219" s="40" t="s">
        <v>185</v>
      </c>
    </row>
    <row r="221" spans="1:26" x14ac:dyDescent="0.35">
      <c r="A221" s="55" t="s">
        <v>201</v>
      </c>
      <c r="B221" s="56" t="s">
        <v>200</v>
      </c>
    </row>
    <row r="222" spans="1:26" x14ac:dyDescent="0.35">
      <c r="A222" s="55" t="s">
        <v>208</v>
      </c>
      <c r="B222" s="56" t="s">
        <v>209</v>
      </c>
    </row>
    <row r="223" spans="1:26" x14ac:dyDescent="0.35">
      <c r="A223" s="55" t="s">
        <v>228</v>
      </c>
      <c r="B223" s="56" t="s">
        <v>229</v>
      </c>
    </row>
    <row r="224" spans="1:26" x14ac:dyDescent="0.35">
      <c r="B224" s="56"/>
    </row>
    <row r="235" ht="21" customHeight="1" x14ac:dyDescent="0.35"/>
    <row r="236" ht="23.25" customHeight="1" x14ac:dyDescent="0.35"/>
    <row r="237" ht="23.25" customHeight="1" x14ac:dyDescent="0.35"/>
    <row r="241" ht="18.75" customHeight="1" x14ac:dyDescent="0.35"/>
    <row r="242" ht="45" customHeight="1" x14ac:dyDescent="0.35"/>
    <row r="243" ht="16.5" customHeight="1" x14ac:dyDescent="0.35"/>
    <row r="244" ht="27" customHeight="1" x14ac:dyDescent="0.35"/>
    <row r="247" ht="27" customHeight="1" x14ac:dyDescent="0.35"/>
    <row r="256" ht="24" customHeight="1" x14ac:dyDescent="0.35"/>
    <row r="263" ht="24.75" customHeight="1" x14ac:dyDescent="0.35"/>
    <row r="264" ht="24" customHeight="1" x14ac:dyDescent="0.35"/>
    <row r="265" ht="23.25" customHeight="1" x14ac:dyDescent="0.35"/>
    <row r="266" ht="23.25" customHeight="1" x14ac:dyDescent="0.35"/>
    <row r="267" ht="25.5" customHeight="1" x14ac:dyDescent="0.35"/>
    <row r="268" ht="19.5" customHeight="1" x14ac:dyDescent="0.35"/>
    <row r="269" ht="21.75" customHeight="1" x14ac:dyDescent="0.35"/>
  </sheetData>
  <sheetProtection selectLockedCells="1"/>
  <mergeCells count="138">
    <mergeCell ref="B102:C102"/>
    <mergeCell ref="B99:C99"/>
    <mergeCell ref="B100:C100"/>
    <mergeCell ref="C2:E2"/>
    <mergeCell ref="C6:E6"/>
    <mergeCell ref="B95:C95"/>
    <mergeCell ref="B90:C90"/>
    <mergeCell ref="B89:C89"/>
    <mergeCell ref="B107:C107"/>
    <mergeCell ref="B91:C91"/>
    <mergeCell ref="B103:C103"/>
    <mergeCell ref="B104:C104"/>
    <mergeCell ref="B92:C92"/>
    <mergeCell ref="B212:C212"/>
    <mergeCell ref="B181:C181"/>
    <mergeCell ref="B182:C182"/>
    <mergeCell ref="B184:C184"/>
    <mergeCell ref="B186:C186"/>
    <mergeCell ref="B187:C187"/>
    <mergeCell ref="B183:C183"/>
    <mergeCell ref="B185:C185"/>
    <mergeCell ref="B105:C105"/>
    <mergeCell ref="B106:C106"/>
    <mergeCell ref="B146:C146"/>
    <mergeCell ref="B143:C143"/>
    <mergeCell ref="B126:C126"/>
    <mergeCell ref="B127:C127"/>
    <mergeCell ref="B82:C82"/>
    <mergeCell ref="B180:C180"/>
    <mergeCell ref="B116:C116"/>
    <mergeCell ref="B86:C86"/>
    <mergeCell ref="B87:C87"/>
    <mergeCell ref="C28:C79"/>
    <mergeCell ref="B101:C101"/>
    <mergeCell ref="B112:C112"/>
    <mergeCell ref="B113:C113"/>
    <mergeCell ref="B114:C114"/>
    <mergeCell ref="B115:C115"/>
    <mergeCell ref="B108:C108"/>
    <mergeCell ref="B109:C109"/>
    <mergeCell ref="B110:C110"/>
    <mergeCell ref="B111:C111"/>
    <mergeCell ref="B83:C83"/>
    <mergeCell ref="B84:C84"/>
    <mergeCell ref="B85:C85"/>
    <mergeCell ref="B96:C96"/>
    <mergeCell ref="B97:C97"/>
    <mergeCell ref="B98:C98"/>
    <mergeCell ref="B88:C88"/>
    <mergeCell ref="B94:C94"/>
    <mergeCell ref="B93:C93"/>
    <mergeCell ref="B211:C211"/>
    <mergeCell ref="B177:C177"/>
    <mergeCell ref="B175:C175"/>
    <mergeCell ref="B176:C176"/>
    <mergeCell ref="B178:C178"/>
    <mergeCell ref="B179:C179"/>
    <mergeCell ref="B153:C153"/>
    <mergeCell ref="B121:C121"/>
    <mergeCell ref="B122:C122"/>
    <mergeCell ref="B173:C173"/>
    <mergeCell ref="B174:C174"/>
    <mergeCell ref="B208:C208"/>
    <mergeCell ref="B209:C209"/>
    <mergeCell ref="B156:C156"/>
    <mergeCell ref="B157:C157"/>
    <mergeCell ref="B158:C158"/>
    <mergeCell ref="B172:C172"/>
    <mergeCell ref="B206:C206"/>
    <mergeCell ref="B207:C207"/>
    <mergeCell ref="B171:C171"/>
    <mergeCell ref="B128:C128"/>
    <mergeCell ref="B129:C129"/>
    <mergeCell ref="B130:C130"/>
    <mergeCell ref="B131:C131"/>
    <mergeCell ref="B117:C117"/>
    <mergeCell ref="B118:C118"/>
    <mergeCell ref="B119:C119"/>
    <mergeCell ref="B120:C120"/>
    <mergeCell ref="B167:C167"/>
    <mergeCell ref="A213:B213"/>
    <mergeCell ref="B168:C168"/>
    <mergeCell ref="B169:C169"/>
    <mergeCell ref="B210:C210"/>
    <mergeCell ref="B197:C197"/>
    <mergeCell ref="B193:C193"/>
    <mergeCell ref="B195:C195"/>
    <mergeCell ref="B196:C196"/>
    <mergeCell ref="B188:C188"/>
    <mergeCell ref="B189:C189"/>
    <mergeCell ref="B190:C190"/>
    <mergeCell ref="B191:C191"/>
    <mergeCell ref="B192:C192"/>
    <mergeCell ref="B194:C194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170:C170"/>
    <mergeCell ref="B144:C144"/>
    <mergeCell ref="B145:C145"/>
    <mergeCell ref="B152:C152"/>
    <mergeCell ref="B159:C159"/>
    <mergeCell ref="B160:C160"/>
    <mergeCell ref="B161:C161"/>
    <mergeCell ref="B149:C149"/>
    <mergeCell ref="B150:C150"/>
    <mergeCell ref="B151:C151"/>
    <mergeCell ref="B154:C154"/>
    <mergeCell ref="B155:C155"/>
    <mergeCell ref="A4:Z4"/>
    <mergeCell ref="A1:Z1"/>
    <mergeCell ref="A80:Z80"/>
    <mergeCell ref="A166:Z166"/>
    <mergeCell ref="B123:C123"/>
    <mergeCell ref="B124:C124"/>
    <mergeCell ref="B125:C125"/>
    <mergeCell ref="B162:C162"/>
    <mergeCell ref="B163:C163"/>
    <mergeCell ref="B164:C164"/>
    <mergeCell ref="B165:C165"/>
    <mergeCell ref="B147:C147"/>
    <mergeCell ref="B148:C148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32:C132"/>
    <mergeCell ref="B133:C133"/>
    <mergeCell ref="B134:C134"/>
  </mergeCells>
  <phoneticPr fontId="6" type="noConversion"/>
  <dataValidations count="3">
    <dataValidation type="custom" allowBlank="1" showInputMessage="1" showErrorMessage="1" sqref="F77:V77 F61:V61 F58:V58 F51:V51 F47:V47 F44:V44 F41:V41 F38:V38 F34:V34 F31:V31 F14:V14 F11:V11 F94:V94 F91:Z91 F149:Z149 F195:V195 F123:Z123 F88:Z88 F18:Z18 F8:Z8 F21:Z21 F28:Z28 F64:Z64 F74:Z74 F24:Z24 F85:Z85 F67:Z67 F54:Z54 F82:Z82 F71:Z71 F212:Z212" xr:uid="{00000000-0002-0000-0000-000000000000}">
      <formula1>F9/F10</formula1>
    </dataValidation>
    <dataValidation type="list" allowBlank="1" showInputMessage="1" showErrorMessage="1" sqref="D168:E171 D150:E165 D196:E212 D126:E148 D124:E124 D100:E122 D95:E96 D98:E98 D92:E93 D89:E90 D86:E87 D83:E84 D78:E79 D75:E76 D72:E73 D68:E69 D65:E66 D62:E63 D59:E60 D55:E56 D52:E53 D48:E49 D45:E46 D42:E43 D39:E40 D35:E36 D32:E33 D29:E30 C25:E26 C22:E23 C19:E20 D15:E16 D173:E193 C12:E13 C9:E10" xr:uid="{00000000-0002-0000-0000-000001000000}">
      <formula1>#REF!</formula1>
    </dataValidation>
    <dataValidation type="list" showInputMessage="1" showErrorMessage="1" sqref="C15:C16" xr:uid="{00000000-0002-0000-0000-000003000000}">
      <formula1>#REF!</formula1>
    </dataValidation>
  </dataValidations>
  <printOptions horizontalCentered="1"/>
  <pageMargins left="0.73622047199999996" right="0.73622047199999996" top="0.74803149606299202" bottom="0.74803149606299202" header="0.3" footer="0.3"/>
  <pageSetup paperSize="9" scale="37" fitToHeight="0" orientation="landscape" r:id="rId1"/>
  <headerFooter>
    <oddHeader>&amp;L&amp;G&amp;R&amp;G</oddHeader>
    <oddFooter>&amp;C&amp;"-,Italic"&amp;8&amp;K04-018For more information on PSIFIs please visit http://psifi.ifsb.org&amp;R&amp;9&amp;K04-020Page &amp;P of &amp;N</oddFooter>
  </headerFooter>
  <legacyDrawingHF r:id="rId2"/>
  <extLst>
    <ext xmlns:mx="http://schemas.microsoft.com/office/mac/excel/2008/main" uri="{64002731-A6B0-56B0-2670-7721B7C09600}">
      <mx:PLV Mode="0" OnePage="0" WScale="78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80170-833F-4BA8-A687-31AE4D11A7C7}">
  <sheetPr>
    <pageSetUpPr fitToPage="1"/>
  </sheetPr>
  <dimension ref="A1:D63"/>
  <sheetViews>
    <sheetView zoomScale="85" zoomScaleNormal="85" workbookViewId="0">
      <selection activeCell="H49" sqref="H49"/>
    </sheetView>
  </sheetViews>
  <sheetFormatPr defaultRowHeight="14.5" customHeight="1" x14ac:dyDescent="0.35"/>
  <cols>
    <col min="2" max="2" width="20.453125" customWidth="1"/>
    <col min="3" max="3" width="28.453125" customWidth="1"/>
    <col min="4" max="4" width="93.36328125" bestFit="1" customWidth="1"/>
    <col min="258" max="258" width="20.453125" customWidth="1"/>
    <col min="259" max="259" width="28.453125" customWidth="1"/>
    <col min="260" max="260" width="93.36328125" bestFit="1" customWidth="1"/>
    <col min="514" max="514" width="20.453125" customWidth="1"/>
    <col min="515" max="515" width="28.453125" customWidth="1"/>
    <col min="516" max="516" width="93.36328125" bestFit="1" customWidth="1"/>
    <col min="770" max="770" width="20.453125" customWidth="1"/>
    <col min="771" max="771" width="28.453125" customWidth="1"/>
    <col min="772" max="772" width="93.36328125" bestFit="1" customWidth="1"/>
    <col min="1026" max="1026" width="20.453125" customWidth="1"/>
    <col min="1027" max="1027" width="28.453125" customWidth="1"/>
    <col min="1028" max="1028" width="93.36328125" bestFit="1" customWidth="1"/>
    <col min="1282" max="1282" width="20.453125" customWidth="1"/>
    <col min="1283" max="1283" width="28.453125" customWidth="1"/>
    <col min="1284" max="1284" width="93.36328125" bestFit="1" customWidth="1"/>
    <col min="1538" max="1538" width="20.453125" customWidth="1"/>
    <col min="1539" max="1539" width="28.453125" customWidth="1"/>
    <col min="1540" max="1540" width="93.36328125" bestFit="1" customWidth="1"/>
    <col min="1794" max="1794" width="20.453125" customWidth="1"/>
    <col min="1795" max="1795" width="28.453125" customWidth="1"/>
    <col min="1796" max="1796" width="93.36328125" bestFit="1" customWidth="1"/>
    <col min="2050" max="2050" width="20.453125" customWidth="1"/>
    <col min="2051" max="2051" width="28.453125" customWidth="1"/>
    <col min="2052" max="2052" width="93.36328125" bestFit="1" customWidth="1"/>
    <col min="2306" max="2306" width="20.453125" customWidth="1"/>
    <col min="2307" max="2307" width="28.453125" customWidth="1"/>
    <col min="2308" max="2308" width="93.36328125" bestFit="1" customWidth="1"/>
    <col min="2562" max="2562" width="20.453125" customWidth="1"/>
    <col min="2563" max="2563" width="28.453125" customWidth="1"/>
    <col min="2564" max="2564" width="93.36328125" bestFit="1" customWidth="1"/>
    <col min="2818" max="2818" width="20.453125" customWidth="1"/>
    <col min="2819" max="2819" width="28.453125" customWidth="1"/>
    <col min="2820" max="2820" width="93.36328125" bestFit="1" customWidth="1"/>
    <col min="3074" max="3074" width="20.453125" customWidth="1"/>
    <col min="3075" max="3075" width="28.453125" customWidth="1"/>
    <col min="3076" max="3076" width="93.36328125" bestFit="1" customWidth="1"/>
    <col min="3330" max="3330" width="20.453125" customWidth="1"/>
    <col min="3331" max="3331" width="28.453125" customWidth="1"/>
    <col min="3332" max="3332" width="93.36328125" bestFit="1" customWidth="1"/>
    <col min="3586" max="3586" width="20.453125" customWidth="1"/>
    <col min="3587" max="3587" width="28.453125" customWidth="1"/>
    <col min="3588" max="3588" width="93.36328125" bestFit="1" customWidth="1"/>
    <col min="3842" max="3842" width="20.453125" customWidth="1"/>
    <col min="3843" max="3843" width="28.453125" customWidth="1"/>
    <col min="3844" max="3844" width="93.36328125" bestFit="1" customWidth="1"/>
    <col min="4098" max="4098" width="20.453125" customWidth="1"/>
    <col min="4099" max="4099" width="28.453125" customWidth="1"/>
    <col min="4100" max="4100" width="93.36328125" bestFit="1" customWidth="1"/>
    <col min="4354" max="4354" width="20.453125" customWidth="1"/>
    <col min="4355" max="4355" width="28.453125" customWidth="1"/>
    <col min="4356" max="4356" width="93.36328125" bestFit="1" customWidth="1"/>
    <col min="4610" max="4610" width="20.453125" customWidth="1"/>
    <col min="4611" max="4611" width="28.453125" customWidth="1"/>
    <col min="4612" max="4612" width="93.36328125" bestFit="1" customWidth="1"/>
    <col min="4866" max="4866" width="20.453125" customWidth="1"/>
    <col min="4867" max="4867" width="28.453125" customWidth="1"/>
    <col min="4868" max="4868" width="93.36328125" bestFit="1" customWidth="1"/>
    <col min="5122" max="5122" width="20.453125" customWidth="1"/>
    <col min="5123" max="5123" width="28.453125" customWidth="1"/>
    <col min="5124" max="5124" width="93.36328125" bestFit="1" customWidth="1"/>
    <col min="5378" max="5378" width="20.453125" customWidth="1"/>
    <col min="5379" max="5379" width="28.453125" customWidth="1"/>
    <col min="5380" max="5380" width="93.36328125" bestFit="1" customWidth="1"/>
    <col min="5634" max="5634" width="20.453125" customWidth="1"/>
    <col min="5635" max="5635" width="28.453125" customWidth="1"/>
    <col min="5636" max="5636" width="93.36328125" bestFit="1" customWidth="1"/>
    <col min="5890" max="5890" width="20.453125" customWidth="1"/>
    <col min="5891" max="5891" width="28.453125" customWidth="1"/>
    <col min="5892" max="5892" width="93.36328125" bestFit="1" customWidth="1"/>
    <col min="6146" max="6146" width="20.453125" customWidth="1"/>
    <col min="6147" max="6147" width="28.453125" customWidth="1"/>
    <col min="6148" max="6148" width="93.36328125" bestFit="1" customWidth="1"/>
    <col min="6402" max="6402" width="20.453125" customWidth="1"/>
    <col min="6403" max="6403" width="28.453125" customWidth="1"/>
    <col min="6404" max="6404" width="93.36328125" bestFit="1" customWidth="1"/>
    <col min="6658" max="6658" width="20.453125" customWidth="1"/>
    <col min="6659" max="6659" width="28.453125" customWidth="1"/>
    <col min="6660" max="6660" width="93.36328125" bestFit="1" customWidth="1"/>
    <col min="6914" max="6914" width="20.453125" customWidth="1"/>
    <col min="6915" max="6915" width="28.453125" customWidth="1"/>
    <col min="6916" max="6916" width="93.36328125" bestFit="1" customWidth="1"/>
    <col min="7170" max="7170" width="20.453125" customWidth="1"/>
    <col min="7171" max="7171" width="28.453125" customWidth="1"/>
    <col min="7172" max="7172" width="93.36328125" bestFit="1" customWidth="1"/>
    <col min="7426" max="7426" width="20.453125" customWidth="1"/>
    <col min="7427" max="7427" width="28.453125" customWidth="1"/>
    <col min="7428" max="7428" width="93.36328125" bestFit="1" customWidth="1"/>
    <col min="7682" max="7682" width="20.453125" customWidth="1"/>
    <col min="7683" max="7683" width="28.453125" customWidth="1"/>
    <col min="7684" max="7684" width="93.36328125" bestFit="1" customWidth="1"/>
    <col min="7938" max="7938" width="20.453125" customWidth="1"/>
    <col min="7939" max="7939" width="28.453125" customWidth="1"/>
    <col min="7940" max="7940" width="93.36328125" bestFit="1" customWidth="1"/>
    <col min="8194" max="8194" width="20.453125" customWidth="1"/>
    <col min="8195" max="8195" width="28.453125" customWidth="1"/>
    <col min="8196" max="8196" width="93.36328125" bestFit="1" customWidth="1"/>
    <col min="8450" max="8450" width="20.453125" customWidth="1"/>
    <col min="8451" max="8451" width="28.453125" customWidth="1"/>
    <col min="8452" max="8452" width="93.36328125" bestFit="1" customWidth="1"/>
    <col min="8706" max="8706" width="20.453125" customWidth="1"/>
    <col min="8707" max="8707" width="28.453125" customWidth="1"/>
    <col min="8708" max="8708" width="93.36328125" bestFit="1" customWidth="1"/>
    <col min="8962" max="8962" width="20.453125" customWidth="1"/>
    <col min="8963" max="8963" width="28.453125" customWidth="1"/>
    <col min="8964" max="8964" width="93.36328125" bestFit="1" customWidth="1"/>
    <col min="9218" max="9218" width="20.453125" customWidth="1"/>
    <col min="9219" max="9219" width="28.453125" customWidth="1"/>
    <col min="9220" max="9220" width="93.36328125" bestFit="1" customWidth="1"/>
    <col min="9474" max="9474" width="20.453125" customWidth="1"/>
    <col min="9475" max="9475" width="28.453125" customWidth="1"/>
    <col min="9476" max="9476" width="93.36328125" bestFit="1" customWidth="1"/>
    <col min="9730" max="9730" width="20.453125" customWidth="1"/>
    <col min="9731" max="9731" width="28.453125" customWidth="1"/>
    <col min="9732" max="9732" width="93.36328125" bestFit="1" customWidth="1"/>
    <col min="9986" max="9986" width="20.453125" customWidth="1"/>
    <col min="9987" max="9987" width="28.453125" customWidth="1"/>
    <col min="9988" max="9988" width="93.36328125" bestFit="1" customWidth="1"/>
    <col min="10242" max="10242" width="20.453125" customWidth="1"/>
    <col min="10243" max="10243" width="28.453125" customWidth="1"/>
    <col min="10244" max="10244" width="93.36328125" bestFit="1" customWidth="1"/>
    <col min="10498" max="10498" width="20.453125" customWidth="1"/>
    <col min="10499" max="10499" width="28.453125" customWidth="1"/>
    <col min="10500" max="10500" width="93.36328125" bestFit="1" customWidth="1"/>
    <col min="10754" max="10754" width="20.453125" customWidth="1"/>
    <col min="10755" max="10755" width="28.453125" customWidth="1"/>
    <col min="10756" max="10756" width="93.36328125" bestFit="1" customWidth="1"/>
    <col min="11010" max="11010" width="20.453125" customWidth="1"/>
    <col min="11011" max="11011" width="28.453125" customWidth="1"/>
    <col min="11012" max="11012" width="93.36328125" bestFit="1" customWidth="1"/>
    <col min="11266" max="11266" width="20.453125" customWidth="1"/>
    <col min="11267" max="11267" width="28.453125" customWidth="1"/>
    <col min="11268" max="11268" width="93.36328125" bestFit="1" customWidth="1"/>
    <col min="11522" max="11522" width="20.453125" customWidth="1"/>
    <col min="11523" max="11523" width="28.453125" customWidth="1"/>
    <col min="11524" max="11524" width="93.36328125" bestFit="1" customWidth="1"/>
    <col min="11778" max="11778" width="20.453125" customWidth="1"/>
    <col min="11779" max="11779" width="28.453125" customWidth="1"/>
    <col min="11780" max="11780" width="93.36328125" bestFit="1" customWidth="1"/>
    <col min="12034" max="12034" width="20.453125" customWidth="1"/>
    <col min="12035" max="12035" width="28.453125" customWidth="1"/>
    <col min="12036" max="12036" width="93.36328125" bestFit="1" customWidth="1"/>
    <col min="12290" max="12290" width="20.453125" customWidth="1"/>
    <col min="12291" max="12291" width="28.453125" customWidth="1"/>
    <col min="12292" max="12292" width="93.36328125" bestFit="1" customWidth="1"/>
    <col min="12546" max="12546" width="20.453125" customWidth="1"/>
    <col min="12547" max="12547" width="28.453125" customWidth="1"/>
    <col min="12548" max="12548" width="93.36328125" bestFit="1" customWidth="1"/>
    <col min="12802" max="12802" width="20.453125" customWidth="1"/>
    <col min="12803" max="12803" width="28.453125" customWidth="1"/>
    <col min="12804" max="12804" width="93.36328125" bestFit="1" customWidth="1"/>
    <col min="13058" max="13058" width="20.453125" customWidth="1"/>
    <col min="13059" max="13059" width="28.453125" customWidth="1"/>
    <col min="13060" max="13060" width="93.36328125" bestFit="1" customWidth="1"/>
    <col min="13314" max="13314" width="20.453125" customWidth="1"/>
    <col min="13315" max="13315" width="28.453125" customWidth="1"/>
    <col min="13316" max="13316" width="93.36328125" bestFit="1" customWidth="1"/>
    <col min="13570" max="13570" width="20.453125" customWidth="1"/>
    <col min="13571" max="13571" width="28.453125" customWidth="1"/>
    <col min="13572" max="13572" width="93.36328125" bestFit="1" customWidth="1"/>
    <col min="13826" max="13826" width="20.453125" customWidth="1"/>
    <col min="13827" max="13827" width="28.453125" customWidth="1"/>
    <col min="13828" max="13828" width="93.36328125" bestFit="1" customWidth="1"/>
    <col min="14082" max="14082" width="20.453125" customWidth="1"/>
    <col min="14083" max="14083" width="28.453125" customWidth="1"/>
    <col min="14084" max="14084" width="93.36328125" bestFit="1" customWidth="1"/>
    <col min="14338" max="14338" width="20.453125" customWidth="1"/>
    <col min="14339" max="14339" width="28.453125" customWidth="1"/>
    <col min="14340" max="14340" width="93.36328125" bestFit="1" customWidth="1"/>
    <col min="14594" max="14594" width="20.453125" customWidth="1"/>
    <col min="14595" max="14595" width="28.453125" customWidth="1"/>
    <col min="14596" max="14596" width="93.36328125" bestFit="1" customWidth="1"/>
    <col min="14850" max="14850" width="20.453125" customWidth="1"/>
    <col min="14851" max="14851" width="28.453125" customWidth="1"/>
    <col min="14852" max="14852" width="93.36328125" bestFit="1" customWidth="1"/>
    <col min="15106" max="15106" width="20.453125" customWidth="1"/>
    <col min="15107" max="15107" width="28.453125" customWidth="1"/>
    <col min="15108" max="15108" width="93.36328125" bestFit="1" customWidth="1"/>
    <col min="15362" max="15362" width="20.453125" customWidth="1"/>
    <col min="15363" max="15363" width="28.453125" customWidth="1"/>
    <col min="15364" max="15364" width="93.36328125" bestFit="1" customWidth="1"/>
    <col min="15618" max="15618" width="20.453125" customWidth="1"/>
    <col min="15619" max="15619" width="28.453125" customWidth="1"/>
    <col min="15620" max="15620" width="93.36328125" bestFit="1" customWidth="1"/>
    <col min="15874" max="15874" width="20.453125" customWidth="1"/>
    <col min="15875" max="15875" width="28.453125" customWidth="1"/>
    <col min="15876" max="15876" width="93.36328125" bestFit="1" customWidth="1"/>
    <col min="16130" max="16130" width="20.453125" customWidth="1"/>
    <col min="16131" max="16131" width="28.453125" customWidth="1"/>
    <col min="16132" max="16132" width="93.36328125" bestFit="1" customWidth="1"/>
  </cols>
  <sheetData>
    <row r="1" spans="1:4" ht="14.5" customHeight="1" x14ac:dyDescent="0.35">
      <c r="A1" s="96"/>
      <c r="B1" s="97"/>
      <c r="C1" s="97"/>
      <c r="D1" s="98"/>
    </row>
    <row r="2" spans="1:4" ht="14.5" customHeight="1" thickBot="1" x14ac:dyDescent="0.4">
      <c r="A2" s="96"/>
      <c r="B2" s="151" t="s">
        <v>239</v>
      </c>
      <c r="C2" s="151"/>
      <c r="D2" s="151"/>
    </row>
    <row r="3" spans="1:4" ht="14.5" customHeight="1" thickBot="1" x14ac:dyDescent="0.4">
      <c r="A3" s="96"/>
      <c r="B3" s="99" t="s">
        <v>240</v>
      </c>
      <c r="C3" s="100" t="s">
        <v>241</v>
      </c>
      <c r="D3" s="99" t="s">
        <v>242</v>
      </c>
    </row>
    <row r="4" spans="1:4" ht="14.5" customHeight="1" x14ac:dyDescent="0.35">
      <c r="A4" s="96"/>
      <c r="B4" s="148" t="s">
        <v>243</v>
      </c>
      <c r="C4" s="101" t="s">
        <v>244</v>
      </c>
      <c r="D4" s="102" t="s">
        <v>244</v>
      </c>
    </row>
    <row r="5" spans="1:4" ht="14.5" customHeight="1" x14ac:dyDescent="0.35">
      <c r="A5" s="96"/>
      <c r="B5" s="149"/>
      <c r="C5" s="103" t="s">
        <v>245</v>
      </c>
      <c r="D5" s="104" t="s">
        <v>245</v>
      </c>
    </row>
    <row r="6" spans="1:4" ht="14.5" customHeight="1" x14ac:dyDescent="0.35">
      <c r="A6" s="96"/>
      <c r="B6" s="149"/>
      <c r="C6" s="103" t="s">
        <v>175</v>
      </c>
      <c r="D6" s="104" t="s">
        <v>246</v>
      </c>
    </row>
    <row r="7" spans="1:4" ht="14.5" customHeight="1" thickBot="1" x14ac:dyDescent="0.4">
      <c r="A7" s="96"/>
      <c r="B7" s="150"/>
      <c r="C7" s="105" t="s">
        <v>247</v>
      </c>
      <c r="D7" s="106" t="s">
        <v>248</v>
      </c>
    </row>
    <row r="8" spans="1:4" ht="14.5" customHeight="1" x14ac:dyDescent="0.35">
      <c r="A8" s="96"/>
      <c r="B8" s="152" t="s">
        <v>249</v>
      </c>
      <c r="C8" s="103" t="s">
        <v>250</v>
      </c>
      <c r="D8" s="104" t="s">
        <v>251</v>
      </c>
    </row>
    <row r="9" spans="1:4" ht="14.5" customHeight="1" x14ac:dyDescent="0.35">
      <c r="A9" s="96"/>
      <c r="B9" s="149"/>
      <c r="C9" s="103" t="s">
        <v>252</v>
      </c>
      <c r="D9" s="104" t="s">
        <v>253</v>
      </c>
    </row>
    <row r="10" spans="1:4" ht="14.5" customHeight="1" thickBot="1" x14ac:dyDescent="0.4">
      <c r="A10" s="96"/>
      <c r="B10" s="153"/>
      <c r="C10" s="103" t="s">
        <v>254</v>
      </c>
      <c r="D10" s="104" t="s">
        <v>255</v>
      </c>
    </row>
    <row r="11" spans="1:4" ht="14.5" customHeight="1" x14ac:dyDescent="0.35">
      <c r="A11" s="96"/>
      <c r="B11" s="148" t="s">
        <v>256</v>
      </c>
      <c r="C11" s="101" t="s">
        <v>257</v>
      </c>
      <c r="D11" s="102" t="s">
        <v>258</v>
      </c>
    </row>
    <row r="12" spans="1:4" ht="14.5" customHeight="1" x14ac:dyDescent="0.35">
      <c r="A12" s="96"/>
      <c r="B12" s="149"/>
      <c r="C12" s="103" t="s">
        <v>259</v>
      </c>
      <c r="D12" s="104" t="s">
        <v>260</v>
      </c>
    </row>
    <row r="13" spans="1:4" ht="14.5" customHeight="1" x14ac:dyDescent="0.35">
      <c r="A13" s="96"/>
      <c r="B13" s="149"/>
      <c r="C13" s="103" t="s">
        <v>261</v>
      </c>
      <c r="D13" s="104" t="s">
        <v>262</v>
      </c>
    </row>
    <row r="14" spans="1:4" ht="14.5" customHeight="1" x14ac:dyDescent="0.35">
      <c r="A14" s="96"/>
      <c r="B14" s="149"/>
      <c r="C14" s="103" t="s">
        <v>263</v>
      </c>
      <c r="D14" s="104" t="s">
        <v>264</v>
      </c>
    </row>
    <row r="15" spans="1:4" ht="14.5" customHeight="1" thickBot="1" x14ac:dyDescent="0.4">
      <c r="A15" s="96"/>
      <c r="B15" s="150"/>
      <c r="C15" s="105" t="s">
        <v>254</v>
      </c>
      <c r="D15" s="106" t="s">
        <v>265</v>
      </c>
    </row>
    <row r="16" spans="1:4" ht="14.5" customHeight="1" x14ac:dyDescent="0.35">
      <c r="A16" s="96"/>
      <c r="B16" s="152" t="s">
        <v>0</v>
      </c>
      <c r="C16" s="103" t="s">
        <v>176</v>
      </c>
      <c r="D16" s="104" t="s">
        <v>266</v>
      </c>
    </row>
    <row r="17" spans="1:4" ht="14.5" customHeight="1" x14ac:dyDescent="0.35">
      <c r="A17" s="96"/>
      <c r="B17" s="149"/>
      <c r="C17" s="103" t="s">
        <v>267</v>
      </c>
      <c r="D17" s="104" t="s">
        <v>268</v>
      </c>
    </row>
    <row r="18" spans="1:4" ht="14.5" customHeight="1" x14ac:dyDescent="0.35">
      <c r="A18" s="96"/>
      <c r="B18" s="149"/>
      <c r="C18" s="103" t="s">
        <v>269</v>
      </c>
      <c r="D18" s="104" t="s">
        <v>270</v>
      </c>
    </row>
    <row r="19" spans="1:4" ht="14.5" customHeight="1" thickBot="1" x14ac:dyDescent="0.4">
      <c r="A19" s="96"/>
      <c r="B19" s="153"/>
      <c r="C19" s="103" t="s">
        <v>254</v>
      </c>
      <c r="D19" s="104" t="s">
        <v>265</v>
      </c>
    </row>
    <row r="20" spans="1:4" ht="14.5" customHeight="1" x14ac:dyDescent="0.35">
      <c r="A20" s="96"/>
      <c r="B20" s="148" t="s">
        <v>1</v>
      </c>
      <c r="C20" s="101" t="s">
        <v>271</v>
      </c>
      <c r="D20" s="102" t="s">
        <v>272</v>
      </c>
    </row>
    <row r="21" spans="1:4" ht="14.5" customHeight="1" x14ac:dyDescent="0.35">
      <c r="A21" s="96"/>
      <c r="B21" s="149"/>
      <c r="C21" s="103" t="s">
        <v>263</v>
      </c>
      <c r="D21" s="104" t="s">
        <v>273</v>
      </c>
    </row>
    <row r="22" spans="1:4" ht="14.5" customHeight="1" x14ac:dyDescent="0.35">
      <c r="A22" s="96"/>
      <c r="B22" s="149"/>
      <c r="C22" s="103" t="s">
        <v>177</v>
      </c>
      <c r="D22" s="104" t="s">
        <v>274</v>
      </c>
    </row>
    <row r="23" spans="1:4" ht="14.5" customHeight="1" thickBot="1" x14ac:dyDescent="0.4">
      <c r="A23" s="96"/>
      <c r="B23" s="150"/>
      <c r="C23" s="105" t="s">
        <v>178</v>
      </c>
      <c r="D23" s="106" t="s">
        <v>275</v>
      </c>
    </row>
    <row r="24" spans="1:4" ht="14.5" customHeight="1" x14ac:dyDescent="0.35">
      <c r="A24" s="96"/>
      <c r="B24" s="152" t="s">
        <v>276</v>
      </c>
      <c r="C24" s="103" t="s">
        <v>277</v>
      </c>
      <c r="D24" s="104" t="s">
        <v>278</v>
      </c>
    </row>
    <row r="25" spans="1:4" ht="14.5" customHeight="1" x14ac:dyDescent="0.35">
      <c r="A25" s="96"/>
      <c r="B25" s="149"/>
      <c r="C25" s="103" t="s">
        <v>279</v>
      </c>
      <c r="D25" s="104" t="s">
        <v>280</v>
      </c>
    </row>
    <row r="26" spans="1:4" ht="14.5" customHeight="1" x14ac:dyDescent="0.35">
      <c r="A26" s="96"/>
      <c r="B26" s="149"/>
      <c r="C26" s="103" t="s">
        <v>281</v>
      </c>
      <c r="D26" s="104" t="s">
        <v>282</v>
      </c>
    </row>
    <row r="27" spans="1:4" ht="14.5" customHeight="1" x14ac:dyDescent="0.35">
      <c r="A27" s="96"/>
      <c r="B27" s="149"/>
      <c r="C27" s="103" t="s">
        <v>283</v>
      </c>
      <c r="D27" s="104" t="s">
        <v>284</v>
      </c>
    </row>
    <row r="28" spans="1:4" ht="14.5" customHeight="1" thickBot="1" x14ac:dyDescent="0.4">
      <c r="A28" s="96"/>
      <c r="B28" s="153"/>
      <c r="C28" s="103" t="s">
        <v>254</v>
      </c>
      <c r="D28" s="104" t="s">
        <v>265</v>
      </c>
    </row>
    <row r="29" spans="1:4" ht="14.5" customHeight="1" x14ac:dyDescent="0.35">
      <c r="A29" s="96"/>
      <c r="B29" s="148" t="s">
        <v>285</v>
      </c>
      <c r="C29" s="101" t="s">
        <v>286</v>
      </c>
      <c r="D29" s="102" t="s">
        <v>287</v>
      </c>
    </row>
    <row r="30" spans="1:4" ht="14.5" customHeight="1" x14ac:dyDescent="0.35">
      <c r="A30" s="96"/>
      <c r="B30" s="149"/>
      <c r="C30" s="103" t="s">
        <v>288</v>
      </c>
      <c r="D30" s="104" t="s">
        <v>289</v>
      </c>
    </row>
    <row r="31" spans="1:4" ht="14.5" customHeight="1" x14ac:dyDescent="0.35">
      <c r="A31" s="96"/>
      <c r="B31" s="149"/>
      <c r="C31" s="103" t="s">
        <v>290</v>
      </c>
      <c r="D31" s="104" t="s">
        <v>291</v>
      </c>
    </row>
    <row r="32" spans="1:4" ht="14.5" customHeight="1" thickBot="1" x14ac:dyDescent="0.4">
      <c r="A32" s="96"/>
      <c r="B32" s="150"/>
      <c r="C32" s="105" t="s">
        <v>254</v>
      </c>
      <c r="D32" s="106" t="s">
        <v>292</v>
      </c>
    </row>
    <row r="33" spans="1:4" ht="14.5" customHeight="1" x14ac:dyDescent="0.35">
      <c r="A33" s="96"/>
      <c r="B33" s="152" t="s">
        <v>293</v>
      </c>
      <c r="C33" s="103" t="s">
        <v>294</v>
      </c>
      <c r="D33" s="104" t="s">
        <v>295</v>
      </c>
    </row>
    <row r="34" spans="1:4" ht="14.5" customHeight="1" thickBot="1" x14ac:dyDescent="0.4">
      <c r="A34" s="96"/>
      <c r="B34" s="153"/>
      <c r="C34" s="103" t="s">
        <v>254</v>
      </c>
      <c r="D34" s="104" t="s">
        <v>265</v>
      </c>
    </row>
    <row r="35" spans="1:4" ht="14.5" customHeight="1" x14ac:dyDescent="0.35">
      <c r="A35" s="96"/>
      <c r="B35" s="148" t="s">
        <v>296</v>
      </c>
      <c r="C35" s="101" t="s">
        <v>271</v>
      </c>
      <c r="D35" s="102" t="s">
        <v>297</v>
      </c>
    </row>
    <row r="36" spans="1:4" ht="14.5" customHeight="1" x14ac:dyDescent="0.35">
      <c r="A36" s="96"/>
      <c r="B36" s="149"/>
      <c r="C36" s="103" t="s">
        <v>298</v>
      </c>
      <c r="D36" s="104" t="s">
        <v>299</v>
      </c>
    </row>
    <row r="37" spans="1:4" ht="14.5" customHeight="1" x14ac:dyDescent="0.35">
      <c r="A37" s="96"/>
      <c r="B37" s="149"/>
      <c r="C37" s="103" t="s">
        <v>300</v>
      </c>
      <c r="D37" s="104" t="s">
        <v>301</v>
      </c>
    </row>
    <row r="38" spans="1:4" ht="14.5" customHeight="1" x14ac:dyDescent="0.35">
      <c r="A38" s="96"/>
      <c r="B38" s="149"/>
      <c r="C38" s="103" t="s">
        <v>302</v>
      </c>
      <c r="D38" s="104" t="s">
        <v>303</v>
      </c>
    </row>
    <row r="39" spans="1:4" ht="14.5" customHeight="1" thickBot="1" x14ac:dyDescent="0.4">
      <c r="A39" s="96"/>
      <c r="B39" s="150"/>
      <c r="C39" s="105" t="s">
        <v>254</v>
      </c>
      <c r="D39" s="106" t="s">
        <v>292</v>
      </c>
    </row>
    <row r="40" spans="1:4" ht="14.5" customHeight="1" x14ac:dyDescent="0.35">
      <c r="A40" s="96"/>
      <c r="B40" s="152" t="s">
        <v>304</v>
      </c>
      <c r="C40" s="103" t="s">
        <v>305</v>
      </c>
      <c r="D40" s="104" t="s">
        <v>306</v>
      </c>
    </row>
    <row r="41" spans="1:4" ht="14.5" customHeight="1" x14ac:dyDescent="0.35">
      <c r="A41" s="96"/>
      <c r="B41" s="149"/>
      <c r="C41" s="103" t="s">
        <v>178</v>
      </c>
      <c r="D41" s="104" t="s">
        <v>307</v>
      </c>
    </row>
    <row r="42" spans="1:4" ht="14.5" customHeight="1" x14ac:dyDescent="0.35">
      <c r="A42" s="96"/>
      <c r="B42" s="149"/>
      <c r="C42" s="103" t="s">
        <v>308</v>
      </c>
      <c r="D42" s="104" t="s">
        <v>309</v>
      </c>
    </row>
    <row r="43" spans="1:4" ht="14.5" customHeight="1" thickBot="1" x14ac:dyDescent="0.4">
      <c r="A43" s="96"/>
      <c r="B43" s="153"/>
      <c r="C43" s="103" t="s">
        <v>254</v>
      </c>
      <c r="D43" s="104" t="s">
        <v>265</v>
      </c>
    </row>
    <row r="44" spans="1:4" ht="20.5" customHeight="1" x14ac:dyDescent="0.35">
      <c r="A44" s="96"/>
      <c r="B44" s="148" t="s">
        <v>310</v>
      </c>
      <c r="C44" s="107" t="s">
        <v>311</v>
      </c>
      <c r="D44" s="108" t="s">
        <v>312</v>
      </c>
    </row>
    <row r="45" spans="1:4" ht="14.5" customHeight="1" x14ac:dyDescent="0.35">
      <c r="A45" s="96"/>
      <c r="B45" s="149"/>
      <c r="C45" s="103" t="s">
        <v>313</v>
      </c>
      <c r="D45" s="109" t="s">
        <v>314</v>
      </c>
    </row>
    <row r="46" spans="1:4" ht="14.5" customHeight="1" x14ac:dyDescent="0.35">
      <c r="A46" s="96"/>
      <c r="B46" s="149"/>
      <c r="C46" s="103" t="s">
        <v>315</v>
      </c>
      <c r="D46" s="109" t="s">
        <v>316</v>
      </c>
    </row>
    <row r="47" spans="1:4" ht="14.5" customHeight="1" thickBot="1" x14ac:dyDescent="0.4">
      <c r="A47" s="96"/>
      <c r="B47" s="150"/>
      <c r="C47" s="105" t="s">
        <v>254</v>
      </c>
      <c r="D47" s="106" t="s">
        <v>255</v>
      </c>
    </row>
    <row r="48" spans="1:4" ht="14.5" customHeight="1" x14ac:dyDescent="0.35">
      <c r="A48" s="96"/>
      <c r="B48" s="152" t="s">
        <v>317</v>
      </c>
      <c r="C48" s="103" t="s">
        <v>318</v>
      </c>
      <c r="D48" s="104" t="s">
        <v>319</v>
      </c>
    </row>
    <row r="49" spans="1:4" ht="14.5" customHeight="1" x14ac:dyDescent="0.35">
      <c r="A49" s="96"/>
      <c r="B49" s="149"/>
      <c r="C49" s="103" t="s">
        <v>320</v>
      </c>
      <c r="D49" s="104" t="s">
        <v>321</v>
      </c>
    </row>
    <row r="50" spans="1:4" ht="14.5" customHeight="1" thickBot="1" x14ac:dyDescent="0.4">
      <c r="A50" s="96"/>
      <c r="B50" s="153"/>
      <c r="C50" s="103" t="s">
        <v>322</v>
      </c>
      <c r="D50" s="104" t="s">
        <v>323</v>
      </c>
    </row>
    <row r="51" spans="1:4" ht="14.5" customHeight="1" x14ac:dyDescent="0.35">
      <c r="A51" s="96"/>
      <c r="B51" s="148" t="s">
        <v>324</v>
      </c>
      <c r="C51" s="101" t="s">
        <v>325</v>
      </c>
      <c r="D51" s="102" t="s">
        <v>326</v>
      </c>
    </row>
    <row r="52" spans="1:4" ht="14.5" customHeight="1" x14ac:dyDescent="0.35">
      <c r="A52" s="96"/>
      <c r="B52" s="149"/>
      <c r="C52" s="103" t="s">
        <v>327</v>
      </c>
      <c r="D52" s="104" t="s">
        <v>328</v>
      </c>
    </row>
    <row r="53" spans="1:4" ht="14.5" customHeight="1" x14ac:dyDescent="0.35">
      <c r="A53" s="96"/>
      <c r="B53" s="149"/>
      <c r="C53" s="103" t="s">
        <v>329</v>
      </c>
      <c r="D53" s="104" t="s">
        <v>330</v>
      </c>
    </row>
    <row r="54" spans="1:4" ht="14.5" customHeight="1" x14ac:dyDescent="0.35">
      <c r="A54" s="96"/>
      <c r="B54" s="149"/>
      <c r="C54" s="103" t="s">
        <v>331</v>
      </c>
      <c r="D54" s="104" t="s">
        <v>332</v>
      </c>
    </row>
    <row r="55" spans="1:4" ht="14.5" customHeight="1" x14ac:dyDescent="0.35">
      <c r="A55" s="96"/>
      <c r="B55" s="149"/>
      <c r="C55" s="103" t="s">
        <v>259</v>
      </c>
      <c r="D55" s="104" t="s">
        <v>333</v>
      </c>
    </row>
    <row r="56" spans="1:4" ht="14.5" customHeight="1" x14ac:dyDescent="0.35">
      <c r="A56" s="96"/>
      <c r="B56" s="149"/>
      <c r="C56" s="103" t="s">
        <v>334</v>
      </c>
      <c r="D56" s="104" t="s">
        <v>335</v>
      </c>
    </row>
    <row r="57" spans="1:4" ht="14.5" customHeight="1" thickBot="1" x14ac:dyDescent="0.4">
      <c r="A57" s="96"/>
      <c r="B57" s="150"/>
      <c r="C57" s="105" t="s">
        <v>336</v>
      </c>
      <c r="D57" s="106" t="s">
        <v>337</v>
      </c>
    </row>
    <row r="58" spans="1:4" ht="14.5" customHeight="1" x14ac:dyDescent="0.35">
      <c r="A58" s="96"/>
      <c r="B58" s="152" t="s">
        <v>338</v>
      </c>
      <c r="C58" s="103" t="s">
        <v>271</v>
      </c>
      <c r="D58" s="104" t="s">
        <v>339</v>
      </c>
    </row>
    <row r="59" spans="1:4" ht="14.5" customHeight="1" thickBot="1" x14ac:dyDescent="0.4">
      <c r="A59" s="96"/>
      <c r="B59" s="153"/>
      <c r="C59" s="103" t="s">
        <v>340</v>
      </c>
      <c r="D59" s="104" t="s">
        <v>341</v>
      </c>
    </row>
    <row r="60" spans="1:4" ht="14.5" customHeight="1" x14ac:dyDescent="0.35">
      <c r="A60" s="96"/>
      <c r="B60" s="148" t="s">
        <v>342</v>
      </c>
      <c r="C60" s="101" t="s">
        <v>343</v>
      </c>
      <c r="D60" s="102" t="s">
        <v>344</v>
      </c>
    </row>
    <row r="61" spans="1:4" ht="14.5" customHeight="1" x14ac:dyDescent="0.35">
      <c r="A61" s="96"/>
      <c r="B61" s="149"/>
      <c r="C61" s="103" t="s">
        <v>345</v>
      </c>
      <c r="D61" s="104" t="s">
        <v>346</v>
      </c>
    </row>
    <row r="62" spans="1:4" ht="14.5" customHeight="1" x14ac:dyDescent="0.35">
      <c r="A62" s="96"/>
      <c r="B62" s="149"/>
      <c r="C62" s="103" t="s">
        <v>347</v>
      </c>
      <c r="D62" s="104" t="s">
        <v>348</v>
      </c>
    </row>
    <row r="63" spans="1:4" ht="14.5" customHeight="1" thickBot="1" x14ac:dyDescent="0.4">
      <c r="A63" s="96"/>
      <c r="B63" s="150"/>
      <c r="C63" s="105" t="s">
        <v>349</v>
      </c>
      <c r="D63" s="106" t="s">
        <v>350</v>
      </c>
    </row>
  </sheetData>
  <mergeCells count="16">
    <mergeCell ref="B48:B50"/>
    <mergeCell ref="B51:B57"/>
    <mergeCell ref="B58:B59"/>
    <mergeCell ref="B60:B63"/>
    <mergeCell ref="B24:B28"/>
    <mergeCell ref="B29:B32"/>
    <mergeCell ref="B33:B34"/>
    <mergeCell ref="B35:B39"/>
    <mergeCell ref="B40:B43"/>
    <mergeCell ref="B44:B47"/>
    <mergeCell ref="B20:B23"/>
    <mergeCell ref="B2:D2"/>
    <mergeCell ref="B4:B7"/>
    <mergeCell ref="B8:B10"/>
    <mergeCell ref="B11:B15"/>
    <mergeCell ref="B16:B19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Islamic Bank Data Form</vt:lpstr>
      <vt:lpstr>Metadata Codes</vt:lpstr>
      <vt:lpstr>'Islamic Bank Data Form'!Print_Area</vt:lpstr>
      <vt:lpstr>'Metadata Codes'!Print_Area</vt:lpstr>
      <vt:lpstr>'Islamic Bank Data Form'!Print_Titles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Amany</dc:creator>
  <cp:lastModifiedBy>Mohammad Arif Hassan</cp:lastModifiedBy>
  <cp:lastPrinted>2022-05-23T04:35:23Z</cp:lastPrinted>
  <dcterms:created xsi:type="dcterms:W3CDTF">2015-02-07T15:57:19Z</dcterms:created>
  <dcterms:modified xsi:type="dcterms:W3CDTF">2022-05-23T04:35:54Z</dcterms:modified>
</cp:coreProperties>
</file>