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 codeName="{AE6600E7-7A62-396C-DE95-9942FA9DD81E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PSIFIs 2021Q4\From previous submission\Morocco\Revised\"/>
    </mc:Choice>
  </mc:AlternateContent>
  <xr:revisionPtr revIDLastSave="0" documentId="13_ncr:1_{ED186DFC-4F06-4598-9FC0-C82D890FE8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 Islamic Window Form" sheetId="10" r:id="rId1"/>
    <sheet name="Metadata codes" sheetId="7" r:id="rId2"/>
  </sheets>
  <externalReferences>
    <externalReference r:id="rId3"/>
  </externalReferences>
  <definedNames>
    <definedName name="_xlnm.Print_Area" localSheetId="0">'Data Islamic Window Form'!$A$1:$R$220</definedName>
    <definedName name="_xlnm.Print_Area" localSheetId="1">'Metadata codes'!$B$2:$D$65</definedName>
    <definedName name="_xlnm.Print_Titles" localSheetId="0">'Data Islamic Window Form'!$5:$5</definedName>
    <definedName name="Range_Frequency">[1]Control!$N$22:$N$38</definedName>
    <definedName name="Range_Period">[1]Control!$L$22:$L$41</definedName>
    <definedName name="Rep_Country">[1]Control!$C$17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10" l="1"/>
  <c r="P6" i="10"/>
  <c r="N6" i="10"/>
  <c r="L6" i="10"/>
  <c r="J6" i="10"/>
  <c r="H6" i="10"/>
  <c r="J187" i="10" l="1"/>
  <c r="R41" i="10" l="1"/>
  <c r="N41" i="10"/>
  <c r="J41" i="10"/>
  <c r="R38" i="10"/>
  <c r="N38" i="10"/>
  <c r="J38" i="10"/>
  <c r="L36" i="10"/>
  <c r="J36" i="10"/>
  <c r="H36" i="10"/>
  <c r="N29" i="10"/>
  <c r="N36" i="10" s="1"/>
  <c r="P29" i="10"/>
  <c r="P36" i="10" s="1"/>
  <c r="R29" i="10"/>
  <c r="R36" i="10" s="1"/>
  <c r="P34" i="10" l="1"/>
  <c r="H85" i="10" l="1"/>
  <c r="L85" i="10"/>
  <c r="P38" i="10" l="1"/>
  <c r="H28" i="10"/>
  <c r="J28" i="10"/>
  <c r="L28" i="10"/>
  <c r="P28" i="10"/>
</calcChain>
</file>

<file path=xl/sharedStrings.xml><?xml version="1.0" encoding="utf-8"?>
<sst xmlns="http://schemas.openxmlformats.org/spreadsheetml/2006/main" count="2711" uniqueCount="371">
  <si>
    <t>Currency</t>
  </si>
  <si>
    <t>Units</t>
  </si>
  <si>
    <t>Commodity Murābahah / Tawwaruq</t>
  </si>
  <si>
    <t>Salam</t>
  </si>
  <si>
    <t>Istisnā`</t>
  </si>
  <si>
    <t>Ijārah/Ijārah Muntahia Bittamlīk</t>
  </si>
  <si>
    <t>Diminishing Mushārakah</t>
  </si>
  <si>
    <t>Mushārakah</t>
  </si>
  <si>
    <t>Wakālah</t>
  </si>
  <si>
    <t>Capital Adequacy :  Basel Standard</t>
  </si>
  <si>
    <t>Risk-weighted assets (RWA)</t>
  </si>
  <si>
    <t>RWA</t>
  </si>
  <si>
    <t>Capital Adequacy: IFSB Formula</t>
  </si>
  <si>
    <t>Total regulatory capital</t>
  </si>
  <si>
    <t>Tier 1 capital</t>
  </si>
  <si>
    <t>CET1 capital</t>
  </si>
  <si>
    <t>Asset Quality</t>
  </si>
  <si>
    <t>Total financing</t>
  </si>
  <si>
    <t>Net NPF</t>
  </si>
  <si>
    <t>Provisions</t>
  </si>
  <si>
    <t>Earnings</t>
  </si>
  <si>
    <t>Total assets</t>
  </si>
  <si>
    <t>Equity</t>
  </si>
  <si>
    <t>Gross income</t>
  </si>
  <si>
    <t>Operating costs</t>
  </si>
  <si>
    <t>Leverage</t>
  </si>
  <si>
    <t>Liquidity</t>
  </si>
  <si>
    <t>Liquid assets</t>
  </si>
  <si>
    <t>Short-term liabilities</t>
  </si>
  <si>
    <t>Total net cash outflows over the next 30 calendar days</t>
  </si>
  <si>
    <t>Available stable funding (ASF)</t>
  </si>
  <si>
    <t>Required stable funding (RSF)</t>
  </si>
  <si>
    <t>Sensitivity to Market Risk; Other</t>
  </si>
  <si>
    <t xml:space="preserve">Net FX open position </t>
  </si>
  <si>
    <t>Value of large exposures</t>
  </si>
  <si>
    <t>Total financing at end of current period</t>
  </si>
  <si>
    <t xml:space="preserve">Total financing at end of same period in previous year </t>
  </si>
  <si>
    <t>Code</t>
  </si>
  <si>
    <t xml:space="preserve">Indicator </t>
  </si>
  <si>
    <t>Number of employees</t>
  </si>
  <si>
    <t xml:space="preserve">Total assets </t>
  </si>
  <si>
    <t>Standard</t>
  </si>
  <si>
    <t xml:space="preserve">Country: </t>
  </si>
  <si>
    <t xml:space="preserve">CP02a </t>
  </si>
  <si>
    <t xml:space="preserve">Tier 1 capital to RWA </t>
  </si>
  <si>
    <t xml:space="preserve">CP03a  </t>
  </si>
  <si>
    <t>CP01a</t>
  </si>
  <si>
    <t xml:space="preserve">CP01b </t>
  </si>
  <si>
    <t xml:space="preserve">CP02b </t>
  </si>
  <si>
    <t xml:space="preserve">CP03b </t>
  </si>
  <si>
    <t xml:space="preserve">CP04 </t>
  </si>
  <si>
    <t>Gross nonperforming financing (NPF) ratio</t>
  </si>
  <si>
    <t>Return on equity (ROE)</t>
  </si>
  <si>
    <t>CP08</t>
  </si>
  <si>
    <t xml:space="preserve">CP09 </t>
  </si>
  <si>
    <t>Net profit margin</t>
  </si>
  <si>
    <t xml:space="preserve">CP10 </t>
  </si>
  <si>
    <t xml:space="preserve">Cost to income </t>
  </si>
  <si>
    <t xml:space="preserve">CP05 </t>
  </si>
  <si>
    <t xml:space="preserve">CP06 </t>
  </si>
  <si>
    <t xml:space="preserve">CP07 </t>
  </si>
  <si>
    <t>Return on assets (ROA)</t>
  </si>
  <si>
    <t xml:space="preserve">CP11 </t>
  </si>
  <si>
    <t xml:space="preserve">CP12 </t>
  </si>
  <si>
    <t xml:space="preserve">CP17 </t>
  </si>
  <si>
    <t>Net foreign exchange open position to capital</t>
  </si>
  <si>
    <t xml:space="preserve">CP18 </t>
  </si>
  <si>
    <t xml:space="preserve">CP19 </t>
  </si>
  <si>
    <t xml:space="preserve">CP13 </t>
  </si>
  <si>
    <t>Liquid assets ratio</t>
  </si>
  <si>
    <t xml:space="preserve">CP14 </t>
  </si>
  <si>
    <t>Liquid assets to short-term liabilities</t>
  </si>
  <si>
    <t xml:space="preserve">CP15 </t>
  </si>
  <si>
    <t xml:space="preserve">CP16 </t>
  </si>
  <si>
    <t xml:space="preserve">Currency </t>
  </si>
  <si>
    <t>Income distributed to IAH</t>
  </si>
  <si>
    <t>Total income from assets funded by PSIA</t>
  </si>
  <si>
    <t>Off-balance sheet items</t>
  </si>
  <si>
    <t>Total funding</t>
  </si>
  <si>
    <t>FX financing</t>
  </si>
  <si>
    <t>Sectoral distribution</t>
  </si>
  <si>
    <t>(t*)    other financing of households</t>
  </si>
  <si>
    <t>Value of gross NPF</t>
  </si>
  <si>
    <t>Economic activity</t>
  </si>
  <si>
    <t>Total returns</t>
  </si>
  <si>
    <t>Commodity Murābahah/ Tawwaruq</t>
  </si>
  <si>
    <t>AD01</t>
  </si>
  <si>
    <t xml:space="preserve">AD02 </t>
  </si>
  <si>
    <t xml:space="preserve">AD03 </t>
  </si>
  <si>
    <t xml:space="preserve">AD04 </t>
  </si>
  <si>
    <t xml:space="preserve">AD05 </t>
  </si>
  <si>
    <t xml:space="preserve">AD06 </t>
  </si>
  <si>
    <t xml:space="preserve">AD08 </t>
  </si>
  <si>
    <t xml:space="preserve">AD07 </t>
  </si>
  <si>
    <t>Fee based</t>
  </si>
  <si>
    <t>2013A</t>
  </si>
  <si>
    <t>NPF</t>
  </si>
  <si>
    <t>Exposure</t>
  </si>
  <si>
    <t xml:space="preserve">Foreign-currency denominated financing to total financing  </t>
  </si>
  <si>
    <t>Growth of financing to private sector</t>
  </si>
  <si>
    <t xml:space="preserve">Note: </t>
  </si>
  <si>
    <t xml:space="preserve">Large exposures to capital </t>
  </si>
  <si>
    <t xml:space="preserve">Time period covered : </t>
  </si>
  <si>
    <t xml:space="preserve">Core Prudential Islamic Financial Indicators (PIFIs) </t>
  </si>
  <si>
    <t>CAR (IFSB)</t>
  </si>
  <si>
    <t>Tier 1 capital to RWA  (IFSB)</t>
  </si>
  <si>
    <t xml:space="preserve">Net nonperforming financing (net NPF) to capital </t>
  </si>
  <si>
    <t>Capital to assets (balance sheet definition)</t>
  </si>
  <si>
    <t xml:space="preserve">Leverage (regulatory definition) </t>
  </si>
  <si>
    <t>Liquidity coverage ratio (LCR)</t>
  </si>
  <si>
    <t>Net stable funding ratio (NSFR)</t>
  </si>
  <si>
    <t>Additional Prudential Islamic Financial Indicators (PIFIs)</t>
  </si>
  <si>
    <t>Income distributed to investment account holder (IAH) out of total income from assets funded by profit-sharing investment accounts (PSIAs)</t>
  </si>
  <si>
    <t>Total off-balance sheet items to total assets</t>
  </si>
  <si>
    <t>Foreign-currency denominated funding to total funding</t>
  </si>
  <si>
    <t xml:space="preserve">FX funding </t>
  </si>
  <si>
    <t>(a)     agriculture, forestry, hunting and fishing</t>
  </si>
  <si>
    <t>(b)     mining and quarrying</t>
  </si>
  <si>
    <t>(c)     manufacturing</t>
  </si>
  <si>
    <t>(d)     electricity, gas, steam and air-conditioning supply</t>
  </si>
  <si>
    <t>(e)     water supply; sewerage and waste management</t>
  </si>
  <si>
    <t>(f)     construction</t>
  </si>
  <si>
    <t>(h)     transportation and storage</t>
  </si>
  <si>
    <t>(i)      accommodation and food service activities</t>
  </si>
  <si>
    <t>(j)      information and communication</t>
  </si>
  <si>
    <t xml:space="preserve">(k)     financial and insurance activities </t>
  </si>
  <si>
    <t>(l)      real estate activities</t>
  </si>
  <si>
    <t>(m)    professional, scientific and technical activities</t>
  </si>
  <si>
    <t>(n)     administrative and support service activities</t>
  </si>
  <si>
    <t>(o)     public administration and defense; compulsory social security</t>
  </si>
  <si>
    <t>(p)     education</t>
  </si>
  <si>
    <t>(q)     human health and social work activities</t>
  </si>
  <si>
    <t>(r)     arts, entertainment and recreation</t>
  </si>
  <si>
    <t>(s)     other service activities (export)</t>
  </si>
  <si>
    <t>(t)      activities of households as employers</t>
  </si>
  <si>
    <t xml:space="preserve">(u)     activities of extraterritorial organisations and bodies      </t>
  </si>
  <si>
    <t>(u*)   financing to nonresidents</t>
  </si>
  <si>
    <t>Structural Islamic Financial Indicators (SIFIs)</t>
  </si>
  <si>
    <t xml:space="preserve">Total financing </t>
  </si>
  <si>
    <t>(g)     wholesale and retail trade; repair of motor vehicles and motorcycles</t>
  </si>
  <si>
    <r>
      <t xml:space="preserve">Net income (before extraordinary items, taxes, and </t>
    </r>
    <r>
      <rPr>
        <i/>
        <sz val="8"/>
        <rFont val="Arial"/>
        <family val="2"/>
      </rPr>
      <t>Zakat</t>
    </r>
    <r>
      <rPr>
        <sz val="8"/>
        <rFont val="Arial"/>
        <family val="2"/>
      </rPr>
      <t>)</t>
    </r>
  </si>
  <si>
    <r>
      <t xml:space="preserve">Stock of </t>
    </r>
    <r>
      <rPr>
        <i/>
        <sz val="8"/>
        <rFont val="Arial"/>
        <family val="2"/>
      </rPr>
      <t>Sharī`ah</t>
    </r>
    <r>
      <rPr>
        <sz val="8"/>
        <rFont val="Arial"/>
        <family val="2"/>
      </rPr>
      <t>-compliant  high quality liquid assets</t>
    </r>
  </si>
  <si>
    <r>
      <t xml:space="preserve">Value of </t>
    </r>
    <r>
      <rPr>
        <b/>
        <i/>
        <sz val="8"/>
        <rFont val="Arial"/>
        <family val="2"/>
      </rPr>
      <t>Sukūk</t>
    </r>
    <r>
      <rPr>
        <b/>
        <sz val="8"/>
        <rFont val="Arial"/>
        <family val="2"/>
      </rPr>
      <t xml:space="preserve"> holdings to capital</t>
    </r>
  </si>
  <si>
    <r>
      <rPr>
        <i/>
        <sz val="8"/>
        <rFont val="Arial"/>
        <family val="2"/>
      </rPr>
      <t>Sukūk</t>
    </r>
    <r>
      <rPr>
        <sz val="8"/>
        <rFont val="Arial"/>
        <family val="2"/>
      </rPr>
      <t xml:space="preserve"> holdings</t>
    </r>
  </si>
  <si>
    <r>
      <t xml:space="preserve">Value of </t>
    </r>
    <r>
      <rPr>
        <i/>
        <sz val="8"/>
        <rFont val="Arial"/>
        <family val="2"/>
      </rPr>
      <t>Sharī`ah</t>
    </r>
    <r>
      <rPr>
        <sz val="8"/>
        <rFont val="Arial"/>
        <family val="2"/>
      </rPr>
      <t>-compliant financing</t>
    </r>
  </si>
  <si>
    <r>
      <t>Total revenues</t>
    </r>
    <r>
      <rPr>
        <b/>
        <vertAlign val="superscript"/>
        <sz val="8"/>
        <rFont val="Arial"/>
        <family val="2"/>
      </rPr>
      <t xml:space="preserve"> </t>
    </r>
  </si>
  <si>
    <r>
      <t xml:space="preserve">Earnings before taxes and </t>
    </r>
    <r>
      <rPr>
        <b/>
        <i/>
        <sz val="8"/>
        <rFont val="Arial"/>
        <family val="2"/>
      </rPr>
      <t>Zakat</t>
    </r>
  </si>
  <si>
    <t>2014Q1</t>
  </si>
  <si>
    <t>2014Q2</t>
  </si>
  <si>
    <t>2014Q3</t>
  </si>
  <si>
    <t>2014Q4</t>
  </si>
  <si>
    <r>
      <t xml:space="preserve">Common Equity Tier 1 (CET1) capital to RWA </t>
    </r>
    <r>
      <rPr>
        <i/>
        <sz val="8"/>
        <rFont val="Arial"/>
        <family val="2"/>
      </rPr>
      <t xml:space="preserve"> (fill only if Basel III has been adopted)</t>
    </r>
  </si>
  <si>
    <t>Total regulatory capital (or balance sheet capital)</t>
  </si>
  <si>
    <t>Financing based</t>
  </si>
  <si>
    <t>Ijārah / Ijārah Muntahia Bittamlīk</t>
  </si>
  <si>
    <t xml:space="preserve">Source: </t>
  </si>
  <si>
    <t xml:space="preserve">Murābahah </t>
  </si>
  <si>
    <r>
      <t xml:space="preserve">Total </t>
    </r>
    <r>
      <rPr>
        <i/>
        <sz val="8"/>
        <rFont val="Arial"/>
        <family val="2"/>
      </rPr>
      <t>Sharī`ah</t>
    </r>
    <r>
      <rPr>
        <sz val="8"/>
        <rFont val="Arial"/>
        <family val="2"/>
      </rPr>
      <t>-compliant financing (excluding interbank financing)</t>
    </r>
  </si>
  <si>
    <t>Interbank financing</t>
  </si>
  <si>
    <r>
      <t xml:space="preserve">Other </t>
    </r>
    <r>
      <rPr>
        <i/>
        <sz val="8"/>
        <rFont val="Arial"/>
        <family val="2"/>
      </rPr>
      <t xml:space="preserve">Sharī`ah-compliant </t>
    </r>
    <r>
      <rPr>
        <sz val="8"/>
        <rFont val="Arial"/>
        <family val="2"/>
      </rPr>
      <t>securities</t>
    </r>
  </si>
  <si>
    <t>All other assets</t>
  </si>
  <si>
    <t>Profit-sharing investment accounts (PSIA)</t>
  </si>
  <si>
    <r>
      <rPr>
        <i/>
        <sz val="8"/>
        <color indexed="8"/>
        <rFont val="Arial"/>
        <family val="2"/>
      </rPr>
      <t>Sukūk</t>
    </r>
    <r>
      <rPr>
        <sz val="8"/>
        <color indexed="8"/>
        <rFont val="Arial"/>
        <family val="2"/>
      </rPr>
      <t xml:space="preserve"> issued</t>
    </r>
  </si>
  <si>
    <t>Interbank funding/liabilities</t>
  </si>
  <si>
    <t>Capital and reserves</t>
  </si>
  <si>
    <t xml:space="preserve">Other </t>
  </si>
  <si>
    <t>End-of-period exchange rate (National Currency / USD):</t>
  </si>
  <si>
    <r>
      <t xml:space="preserve">Investment based </t>
    </r>
    <r>
      <rPr>
        <i/>
        <sz val="8"/>
        <color indexed="8"/>
        <rFont val="Arial"/>
        <family val="2"/>
      </rPr>
      <t xml:space="preserve">(Sukūk, </t>
    </r>
    <r>
      <rPr>
        <sz val="8"/>
        <color indexed="8"/>
        <rFont val="Arial"/>
        <family val="2"/>
      </rPr>
      <t xml:space="preserve">other </t>
    </r>
    <r>
      <rPr>
        <i/>
        <sz val="8"/>
        <color indexed="8"/>
        <rFont val="Arial"/>
        <family val="2"/>
      </rPr>
      <t>Sharī`ah</t>
    </r>
    <r>
      <rPr>
        <sz val="8"/>
        <color indexed="8"/>
        <rFont val="Arial"/>
        <family val="2"/>
      </rPr>
      <t>-compliant securities etc.)</t>
    </r>
  </si>
  <si>
    <t>(i)</t>
  </si>
  <si>
    <t>(ii)</t>
  </si>
  <si>
    <t>(iii)</t>
  </si>
  <si>
    <t xml:space="preserve">Others </t>
  </si>
  <si>
    <r>
      <t>Others (please specify)</t>
    </r>
    <r>
      <rPr>
        <b/>
        <vertAlign val="superscript"/>
        <sz val="8"/>
        <color indexed="8"/>
        <rFont val="Arial"/>
        <family val="2"/>
      </rPr>
      <t>1</t>
    </r>
  </si>
  <si>
    <t>Not Applicable              Not Applicable</t>
  </si>
  <si>
    <r>
      <t>Others (please specify)</t>
    </r>
    <r>
      <rPr>
        <vertAlign val="superscript"/>
        <sz val="8"/>
        <color indexed="8"/>
        <rFont val="Arial"/>
        <family val="2"/>
      </rPr>
      <t>1</t>
    </r>
  </si>
  <si>
    <r>
      <t xml:space="preserve">Value (or percentage) of financing by type of </t>
    </r>
    <r>
      <rPr>
        <b/>
        <i/>
        <sz val="8"/>
        <rFont val="Arial"/>
        <family val="2"/>
      </rPr>
      <t>Sharī`ah</t>
    </r>
    <r>
      <rPr>
        <b/>
        <sz val="8"/>
        <rFont val="Arial"/>
        <family val="2"/>
      </rPr>
      <t>-compliant contract</t>
    </r>
  </si>
  <si>
    <r>
      <t xml:space="preserve">Other </t>
    </r>
    <r>
      <rPr>
        <i/>
        <sz val="8"/>
        <color indexed="8"/>
        <rFont val="Arial"/>
        <family val="2"/>
      </rPr>
      <t>Sharī`ah</t>
    </r>
    <r>
      <rPr>
        <sz val="8"/>
        <color indexed="8"/>
        <rFont val="Arial"/>
        <family val="2"/>
      </rPr>
      <t>-compliant securities issued</t>
    </r>
  </si>
  <si>
    <t>All other liabilities</t>
  </si>
  <si>
    <r>
      <t xml:space="preserve">Value (or percentage) of returns by major type of </t>
    </r>
    <r>
      <rPr>
        <b/>
        <i/>
        <sz val="8"/>
        <rFont val="Arial"/>
        <family val="2"/>
      </rPr>
      <t>Sharī`ah</t>
    </r>
    <r>
      <rPr>
        <b/>
        <sz val="8"/>
        <rFont val="Arial"/>
        <family val="2"/>
      </rPr>
      <t>-compliant contract</t>
    </r>
    <r>
      <rPr>
        <b/>
        <vertAlign val="superscript"/>
        <sz val="8"/>
        <rFont val="Arial"/>
        <family val="2"/>
      </rPr>
      <t xml:space="preserve"> </t>
    </r>
  </si>
  <si>
    <t xml:space="preserve">Value (or percentage) of gross NPF by economic activities </t>
  </si>
  <si>
    <r>
      <t xml:space="preserve">Value (or percentage) of </t>
    </r>
    <r>
      <rPr>
        <b/>
        <i/>
        <sz val="8"/>
        <rFont val="Arial"/>
        <family val="2"/>
      </rPr>
      <t>Sharī`ah</t>
    </r>
    <r>
      <rPr>
        <b/>
        <sz val="8"/>
        <rFont val="Arial"/>
        <family val="2"/>
      </rPr>
      <t>-compliant financing by economic activity</t>
    </r>
  </si>
  <si>
    <t>Column</t>
  </si>
  <si>
    <t>Metadata Code</t>
  </si>
  <si>
    <t>Basel Version</t>
  </si>
  <si>
    <t>Basel I</t>
  </si>
  <si>
    <t>Basel II</t>
  </si>
  <si>
    <t xml:space="preserve">Basel III </t>
  </si>
  <si>
    <t>Basel III</t>
  </si>
  <si>
    <t>Mixed Basel  (Specify in metadata)</t>
  </si>
  <si>
    <t>IFSB Formula</t>
  </si>
  <si>
    <t>IFSB Std</t>
  </si>
  <si>
    <t>IFSB Standard</t>
  </si>
  <si>
    <t>IFSB SD</t>
  </si>
  <si>
    <t>IFSB Supervisory Discretion</t>
  </si>
  <si>
    <t>O</t>
  </si>
  <si>
    <t>Others (Specify in Metadata)</t>
  </si>
  <si>
    <t>Periodicity</t>
  </si>
  <si>
    <t>A</t>
  </si>
  <si>
    <t>Annual</t>
  </si>
  <si>
    <t>S</t>
  </si>
  <si>
    <t>Semiannual</t>
  </si>
  <si>
    <t>Q</t>
  </si>
  <si>
    <t>Quarterly</t>
  </si>
  <si>
    <t>M</t>
  </si>
  <si>
    <t>Monthly</t>
  </si>
  <si>
    <t>Other (Specify in metadata)</t>
  </si>
  <si>
    <t>NC</t>
  </si>
  <si>
    <t>National currency</t>
  </si>
  <si>
    <t>SDR</t>
  </si>
  <si>
    <t>USD</t>
  </si>
  <si>
    <t>U.S. dollar</t>
  </si>
  <si>
    <t>B</t>
  </si>
  <si>
    <t>Billions</t>
  </si>
  <si>
    <t>Millions</t>
  </si>
  <si>
    <t>T</t>
  </si>
  <si>
    <t>Thousands</t>
  </si>
  <si>
    <t>G</t>
  </si>
  <si>
    <t>General (1, 2, 3, etc…)</t>
  </si>
  <si>
    <t>Data Source</t>
  </si>
  <si>
    <t>Sup</t>
  </si>
  <si>
    <t xml:space="preserve">Supervisory </t>
  </si>
  <si>
    <t>Fin</t>
  </si>
  <si>
    <t>Financial Accounts</t>
  </si>
  <si>
    <t>MFS</t>
  </si>
  <si>
    <t>Monetary and Financial Statistics</t>
  </si>
  <si>
    <t xml:space="preserve">NA </t>
  </si>
  <si>
    <t>National accounts</t>
  </si>
  <si>
    <t>Consolidation</t>
  </si>
  <si>
    <t>CBDC</t>
  </si>
  <si>
    <t xml:space="preserve">Cross-border domestically controlled basis </t>
  </si>
  <si>
    <t>CBDI</t>
  </si>
  <si>
    <t>Cross-border domestically incorporated</t>
  </si>
  <si>
    <t>DC</t>
  </si>
  <si>
    <t>Domestically consolidated (DC) data</t>
  </si>
  <si>
    <t>Other (specify in metadata)</t>
  </si>
  <si>
    <t>Aggregation</t>
  </si>
  <si>
    <t>Structure</t>
  </si>
  <si>
    <t>Bank as separate corporation</t>
  </si>
  <si>
    <t>C</t>
  </si>
  <si>
    <t>Conglomerate (Consolidated organization including head office, bank, and all branches and subsidiaries)</t>
  </si>
  <si>
    <t>HC</t>
  </si>
  <si>
    <t>Holding company</t>
  </si>
  <si>
    <t>W</t>
  </si>
  <si>
    <t>Islamic Window or Islamic banking branch of conventional bank</t>
  </si>
  <si>
    <t>Control</t>
  </si>
  <si>
    <t>D</t>
  </si>
  <si>
    <t>Domestic (private)</t>
  </si>
  <si>
    <t>Domestic (government or public sector)</t>
  </si>
  <si>
    <t>F</t>
  </si>
  <si>
    <t>Foreign</t>
  </si>
  <si>
    <t>Accounting Standard</t>
  </si>
  <si>
    <t>AAOIFI</t>
  </si>
  <si>
    <t>IFRS</t>
  </si>
  <si>
    <t>GAAP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</si>
  <si>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</si>
  <si>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</si>
  <si>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</si>
  <si>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</si>
  <si>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</si>
  <si>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</si>
  <si>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</si>
  <si>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</si>
  <si>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</si>
  <si>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</si>
  <si>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</si>
  <si>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</si>
  <si>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</t>
  </si>
  <si>
    <t>Estimated</t>
  </si>
  <si>
    <t>I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</si>
  <si>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</si>
  <si>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</si>
  <si>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</si>
  <si>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</si>
  <si>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</si>
  <si>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</si>
  <si>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</si>
  <si>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</si>
  <si>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</si>
  <si>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</si>
  <si>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 xml:space="preserve">Data period </t>
  </si>
  <si>
    <t>yyyyA</t>
  </si>
  <si>
    <t>Year and annual designator (2014A)</t>
  </si>
  <si>
    <t>yyyyQ#</t>
  </si>
  <si>
    <t>Year and quarter designator (2014Q2)</t>
  </si>
  <si>
    <t>yyyyM#</t>
  </si>
  <si>
    <t>Year and month designator (2014M3)</t>
  </si>
  <si>
    <t xml:space="preserve">O </t>
  </si>
  <si>
    <t xml:space="preserve">Other (specify in metadata) </t>
  </si>
  <si>
    <t>Description</t>
  </si>
  <si>
    <t>Afghanistan</t>
  </si>
  <si>
    <t>Brunei</t>
  </si>
  <si>
    <t>Egypt</t>
  </si>
  <si>
    <t>Bangladesh</t>
  </si>
  <si>
    <t>Indonesia</t>
  </si>
  <si>
    <t>Jordan</t>
  </si>
  <si>
    <t>Kuwait</t>
  </si>
  <si>
    <t>Iran</t>
  </si>
  <si>
    <t>Malaysia</t>
  </si>
  <si>
    <t>Nigeria</t>
  </si>
  <si>
    <t>Oman</t>
  </si>
  <si>
    <t>Pakistan</t>
  </si>
  <si>
    <t>Saudi Arabia</t>
  </si>
  <si>
    <t>Turkey</t>
  </si>
  <si>
    <t>Sudan</t>
  </si>
  <si>
    <t>n.a</t>
  </si>
  <si>
    <t>(…)</t>
  </si>
  <si>
    <t>Not applicable</t>
  </si>
  <si>
    <t>(select country)</t>
  </si>
  <si>
    <t>(select standard)</t>
  </si>
  <si>
    <t>Prudential and Structural Islamic Financial Indicators (PSIFIs) for Islamic Windows</t>
  </si>
  <si>
    <t>Number of Islamic banking windows</t>
  </si>
  <si>
    <t>PSIFI metadata code for Islamic windows of conventional banks</t>
  </si>
  <si>
    <t xml:space="preserve">Windows only – Data refer to activities of the Islamic windows of conventional bank only </t>
  </si>
  <si>
    <t>Data of Conventional bank parent – Data refer to activities of the Islamic windows'  parent banks only.</t>
  </si>
  <si>
    <t>WP</t>
  </si>
  <si>
    <t>Mixed data for Windows and their Conventional bank parent – Data refer to activities of the Islamic windows and their parent banks.</t>
  </si>
  <si>
    <t>Assets held by domestic systemically important Islamic windows</t>
  </si>
  <si>
    <t>(select currency)</t>
  </si>
  <si>
    <t>(Select period)</t>
  </si>
  <si>
    <t>(select unit)</t>
  </si>
  <si>
    <t>(Select data providing Authority)</t>
  </si>
  <si>
    <t>Muḍārabah</t>
  </si>
  <si>
    <t>Qarḍ Hassan</t>
  </si>
  <si>
    <r>
      <t xml:space="preserve">Nonrenumerative funding (current account, </t>
    </r>
    <r>
      <rPr>
        <i/>
        <sz val="8"/>
        <color indexed="8"/>
        <rFont val="Arial"/>
        <family val="2"/>
      </rPr>
      <t>Wadī`ah</t>
    </r>
    <r>
      <rPr>
        <sz val="8"/>
        <color indexed="8"/>
        <rFont val="Arial"/>
        <family val="2"/>
      </rPr>
      <t>)</t>
    </r>
  </si>
  <si>
    <t>Ending Period:</t>
  </si>
  <si>
    <r>
      <rPr>
        <i/>
        <sz val="8"/>
        <color theme="0"/>
        <rFont val="Arial"/>
        <family val="2"/>
      </rPr>
      <t>Starting Period:</t>
    </r>
    <r>
      <rPr>
        <b/>
        <sz val="8"/>
        <color theme="0"/>
        <rFont val="Arial"/>
        <family val="2"/>
      </rPr>
      <t xml:space="preserve"> </t>
    </r>
  </si>
  <si>
    <r>
      <rPr>
        <sz val="8"/>
        <color indexed="8"/>
        <rFont val="Arial"/>
        <family val="2"/>
      </rPr>
      <t>Other remunerative funding</t>
    </r>
    <r>
      <rPr>
        <i/>
        <sz val="8"/>
        <color indexed="8"/>
        <rFont val="Arial"/>
        <family val="2"/>
      </rPr>
      <t xml:space="preserve"> (Murābahah, </t>
    </r>
    <r>
      <rPr>
        <sz val="8"/>
        <color indexed="8"/>
        <rFont val="Arial"/>
        <family val="2"/>
      </rPr>
      <t xml:space="preserve">Commodity </t>
    </r>
    <r>
      <rPr>
        <i/>
        <sz val="8"/>
        <color indexed="8"/>
        <rFont val="Arial"/>
        <family val="2"/>
      </rPr>
      <t xml:space="preserve">Murābahah </t>
    </r>
    <r>
      <rPr>
        <sz val="8"/>
        <color indexed="8"/>
        <rFont val="Arial"/>
        <family val="2"/>
      </rPr>
      <t>etc</t>
    </r>
    <r>
      <rPr>
        <i/>
        <sz val="8"/>
        <color indexed="8"/>
        <rFont val="Arial"/>
        <family val="2"/>
      </rPr>
      <t>.)</t>
    </r>
  </si>
  <si>
    <t>Provisions for gross nonperforming financing (NPF)</t>
  </si>
  <si>
    <t>Special drawing rights</t>
  </si>
  <si>
    <t>Accounting and Auditing Organization for Islamic Financial Institutions (AAOIFI) - Accounting, Auditing &amp; Governance Standard</t>
  </si>
  <si>
    <t>International Financial Reporting Standards</t>
  </si>
  <si>
    <t>Generally Accepted Accounting Principles</t>
  </si>
  <si>
    <r>
      <t>Common Equity Tier 1 (CET1) capital to RWA (IFSB)</t>
    </r>
    <r>
      <rPr>
        <i/>
        <sz val="8"/>
        <rFont val="Arial"/>
        <family val="2"/>
      </rPr>
      <t xml:space="preserve">  (fill only if IFSB-15 has been adopted)</t>
    </r>
  </si>
  <si>
    <r>
      <t xml:space="preserve">Compilers are requested to report the values from other types of Shariah-compliant contracts, if any, by extending the list (for example, </t>
    </r>
    <r>
      <rPr>
        <i/>
        <sz val="8"/>
        <color theme="1"/>
        <rFont val="Arial"/>
        <family val="2"/>
      </rPr>
      <t>Bai Ajil, Bai Bithaman Ajil</t>
    </r>
    <r>
      <rPr>
        <sz val="8"/>
        <color theme="1"/>
        <rFont val="Arial"/>
        <family val="2"/>
      </rPr>
      <t xml:space="preserve"> (BBA), </t>
    </r>
    <r>
      <rPr>
        <i/>
        <sz val="8"/>
        <color theme="1"/>
        <rFont val="Arial"/>
        <family val="2"/>
      </rPr>
      <t>Ju'alah</t>
    </r>
    <r>
      <rPr>
        <sz val="8"/>
        <color theme="1"/>
        <rFont val="Arial"/>
        <family val="2"/>
      </rPr>
      <t xml:space="preserve"> etc.). Thereafter, the ‘Other’ category covers the remaining amount.</t>
    </r>
  </si>
  <si>
    <t>Mixed</t>
  </si>
  <si>
    <t xml:space="preserve"> </t>
  </si>
  <si>
    <r>
      <t>In</t>
    </r>
    <r>
      <rPr>
        <i/>
        <sz val="8"/>
        <color indexed="8"/>
        <rFont val="Arial"/>
        <family val="2"/>
      </rPr>
      <t>dicates the data is not available</t>
    </r>
  </si>
  <si>
    <t>Total funding/liabilities and equities</t>
  </si>
  <si>
    <t>2014 Q2, Q4, 2013A</t>
  </si>
  <si>
    <t>2014 Q1,Q2,Q3,Q4, 2013A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</si>
  <si>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</si>
  <si>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</si>
  <si>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</si>
  <si>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</si>
  <si>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</si>
  <si>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</si>
  <si>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</si>
  <si>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</si>
  <si>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</si>
  <si>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</si>
  <si>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</si>
  <si>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</si>
  <si>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</si>
  <si>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ST01</t>
  </si>
  <si>
    <t>ST02</t>
  </si>
  <si>
    <t>ST03</t>
  </si>
  <si>
    <t>ST04</t>
  </si>
  <si>
    <t>ST05</t>
  </si>
  <si>
    <t>ST06</t>
  </si>
  <si>
    <t>ST07</t>
  </si>
  <si>
    <t>ST08</t>
  </si>
  <si>
    <t>Morocco</t>
  </si>
  <si>
    <t>The islamic wondows are not required to declare the informations related to CAR separately. Their ratio is aggregated with the bank holding the window.</t>
  </si>
  <si>
    <t>Bank Al-Maghrib</t>
  </si>
  <si>
    <t>kindly note that the islamic windows are allowed to have either a branch or a space in the conventional branch, or both. The number of branches provided take in consideration these two options.</t>
  </si>
  <si>
    <t>Gross income (PNB)</t>
  </si>
  <si>
    <t>…</t>
  </si>
  <si>
    <t>CAR *</t>
  </si>
  <si>
    <t>*</t>
  </si>
  <si>
    <t>Number of domestic branch offices **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</si>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</sst>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%"/>
    <numFmt numFmtId="166" formatCode="#,###.0,"/>
    <numFmt numFmtId="167" formatCode="#,##0.0"/>
  </numFmts>
  <fonts count="3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  <font>
      <b/>
      <i/>
      <sz val="8"/>
      <color theme="3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b/>
      <i/>
      <sz val="8"/>
      <color theme="2" tint="-9.9978637043366805E-2"/>
      <name val="Arial"/>
      <family val="2"/>
    </font>
    <font>
      <b/>
      <i/>
      <sz val="8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top"/>
    </xf>
  </cellStyleXfs>
  <cellXfs count="169">
    <xf numFmtId="0" fontId="0" fillId="0" borderId="0" xfId="0"/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protection locked="0"/>
    </xf>
    <xf numFmtId="0" fontId="22" fillId="2" borderId="0" xfId="0" applyFont="1" applyFill="1"/>
    <xf numFmtId="0" fontId="14" fillId="2" borderId="0" xfId="0" applyFont="1" applyFill="1"/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/>
    <xf numFmtId="0" fontId="11" fillId="2" borderId="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0" fillId="0" borderId="0" xfId="0" applyFill="1" applyProtection="1"/>
    <xf numFmtId="0" fontId="12" fillId="0" borderId="0" xfId="0" applyFont="1" applyProtection="1"/>
    <xf numFmtId="0" fontId="16" fillId="4" borderId="0" xfId="0" applyFont="1" applyFill="1" applyBorder="1" applyAlignment="1" applyProtection="1">
      <alignment vertical="center"/>
    </xf>
    <xf numFmtId="0" fontId="3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7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8" borderId="0" xfId="0" applyFont="1" applyFill="1" applyBorder="1" applyAlignment="1" applyProtection="1"/>
    <xf numFmtId="0" fontId="18" fillId="0" borderId="0" xfId="0" applyFont="1" applyFill="1" applyAlignment="1" applyProtection="1"/>
    <xf numFmtId="0" fontId="21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Protection="1"/>
    <xf numFmtId="166" fontId="0" fillId="0" borderId="0" xfId="0" applyNumberFormat="1" applyFill="1" applyProtection="1"/>
    <xf numFmtId="0" fontId="18" fillId="0" borderId="0" xfId="0" applyFont="1" applyFill="1" applyProtection="1"/>
    <xf numFmtId="0" fontId="0" fillId="0" borderId="0" xfId="0" applyProtection="1"/>
    <xf numFmtId="0" fontId="18" fillId="7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0" fontId="25" fillId="2" borderId="0" xfId="0" applyFont="1" applyFill="1" applyBorder="1"/>
    <xf numFmtId="0" fontId="27" fillId="2" borderId="0" xfId="0" applyFont="1" applyFill="1" applyBorder="1"/>
    <xf numFmtId="0" fontId="25" fillId="2" borderId="0" xfId="0" applyFont="1" applyFill="1"/>
    <xf numFmtId="0" fontId="28" fillId="2" borderId="0" xfId="0" applyFont="1" applyFill="1" applyBorder="1" applyAlignment="1">
      <alignment horizontal="center"/>
    </xf>
    <xf numFmtId="0" fontId="27" fillId="2" borderId="0" xfId="0" applyFont="1" applyFill="1"/>
    <xf numFmtId="0" fontId="29" fillId="9" borderId="8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9" borderId="9" xfId="0" applyFont="1" applyFill="1" applyBorder="1" applyAlignment="1">
      <alignment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6" fillId="9" borderId="10" xfId="0" applyFont="1" applyFill="1" applyBorder="1" applyAlignment="1">
      <alignment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wrapText="1"/>
    </xf>
    <xf numFmtId="0" fontId="26" fillId="9" borderId="10" xfId="0" applyFont="1" applyFill="1" applyBorder="1" applyAlignment="1">
      <alignment wrapText="1"/>
    </xf>
    <xf numFmtId="0" fontId="26" fillId="9" borderId="7" xfId="0" applyFont="1" applyFill="1" applyBorder="1" applyAlignment="1">
      <alignment horizontal="center" wrapText="1"/>
    </xf>
    <xf numFmtId="0" fontId="26" fillId="9" borderId="11" xfId="0" applyFont="1" applyFill="1" applyBorder="1" applyAlignment="1">
      <alignment wrapText="1"/>
    </xf>
    <xf numFmtId="0" fontId="26" fillId="9" borderId="9" xfId="0" applyFont="1" applyFill="1" applyBorder="1" applyAlignment="1" applyProtection="1">
      <alignment horizontal="justify" vertical="center" wrapText="1"/>
    </xf>
    <xf numFmtId="0" fontId="14" fillId="2" borderId="0" xfId="0" applyFont="1" applyFill="1" applyAlignment="1">
      <alignment horizontal="justify" wrapText="1"/>
    </xf>
    <xf numFmtId="0" fontId="11" fillId="2" borderId="1" xfId="0" applyFont="1" applyFill="1" applyBorder="1" applyAlignment="1">
      <alignment horizontal="justify" vertical="center"/>
    </xf>
    <xf numFmtId="0" fontId="29" fillId="9" borderId="4" xfId="0" applyFont="1" applyFill="1" applyBorder="1" applyAlignment="1">
      <alignment horizontal="justify" vertical="center" wrapText="1"/>
    </xf>
    <xf numFmtId="0" fontId="26" fillId="9" borderId="9" xfId="0" applyFont="1" applyFill="1" applyBorder="1" applyAlignment="1">
      <alignment horizontal="justify" vertical="center" wrapText="1"/>
    </xf>
    <xf numFmtId="0" fontId="26" fillId="9" borderId="10" xfId="0" applyFont="1" applyFill="1" applyBorder="1" applyAlignment="1">
      <alignment horizontal="justify" vertical="center" wrapText="1"/>
    </xf>
    <xf numFmtId="0" fontId="26" fillId="9" borderId="11" xfId="0" applyFont="1" applyFill="1" applyBorder="1" applyAlignment="1">
      <alignment horizontal="justify" vertical="center" wrapText="1"/>
    </xf>
    <xf numFmtId="0" fontId="26" fillId="9" borderId="10" xfId="0" applyFont="1" applyFill="1" applyBorder="1" applyAlignment="1" applyProtection="1">
      <alignment horizontal="justify" vertical="center" wrapText="1"/>
    </xf>
    <xf numFmtId="0" fontId="26" fillId="9" borderId="9" xfId="0" applyFont="1" applyFill="1" applyBorder="1" applyAlignment="1">
      <alignment horizontal="justify" vertical="center"/>
    </xf>
    <xf numFmtId="0" fontId="26" fillId="9" borderId="10" xfId="0" applyFont="1" applyFill="1" applyBorder="1" applyAlignment="1">
      <alignment horizontal="justify" vertical="center"/>
    </xf>
    <xf numFmtId="0" fontId="26" fillId="9" borderId="9" xfId="0" applyFont="1" applyFill="1" applyBorder="1" applyAlignment="1">
      <alignment horizontal="justify" wrapText="1"/>
    </xf>
    <xf numFmtId="0" fontId="26" fillId="9" borderId="10" xfId="0" applyFont="1" applyFill="1" applyBorder="1" applyAlignment="1">
      <alignment horizontal="justify" wrapText="1"/>
    </xf>
    <xf numFmtId="0" fontId="26" fillId="9" borderId="11" xfId="0" applyFont="1" applyFill="1" applyBorder="1" applyAlignment="1">
      <alignment horizontal="justify" wrapText="1"/>
    </xf>
    <xf numFmtId="0" fontId="25" fillId="2" borderId="0" xfId="0" applyFont="1" applyFill="1" applyAlignment="1">
      <alignment horizontal="justify" wrapText="1"/>
    </xf>
    <xf numFmtId="0" fontId="2" fillId="0" borderId="0" xfId="0" applyFont="1" applyFill="1" applyBorder="1" applyProtection="1"/>
    <xf numFmtId="0" fontId="1" fillId="8" borderId="0" xfId="0" applyFont="1" applyFill="1" applyBorder="1" applyAlignment="1" applyProtection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top"/>
    </xf>
    <xf numFmtId="0" fontId="18" fillId="0" borderId="0" xfId="0" applyFont="1" applyAlignment="1" applyProtection="1"/>
    <xf numFmtId="0" fontId="18" fillId="0" borderId="0" xfId="0" applyFont="1" applyFill="1" applyAlignment="1" applyProtection="1">
      <alignment horizontal="left"/>
    </xf>
    <xf numFmtId="0" fontId="19" fillId="0" borderId="3" xfId="0" applyFont="1" applyFill="1" applyBorder="1" applyAlignment="1" applyProtection="1">
      <alignment vertical="center"/>
    </xf>
    <xf numFmtId="0" fontId="18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2" fillId="0" borderId="12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4" fillId="3" borderId="0" xfId="0" applyFont="1" applyFill="1" applyProtection="1"/>
    <xf numFmtId="0" fontId="2" fillId="0" borderId="1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left" vertical="center"/>
    </xf>
    <xf numFmtId="0" fontId="23" fillId="0" borderId="0" xfId="0" applyFont="1" applyProtection="1"/>
    <xf numFmtId="0" fontId="18" fillId="3" borderId="0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0" fillId="0" borderId="0" xfId="0" applyProtection="1"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horizontal="left" vertical="center"/>
    </xf>
    <xf numFmtId="0" fontId="32" fillId="4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Alignment="1">
      <alignment horizontal="left" vertical="center"/>
    </xf>
    <xf numFmtId="2" fontId="17" fillId="4" borderId="0" xfId="0" applyNumberFormat="1" applyFont="1" applyFill="1" applyAlignment="1">
      <alignment horizontal="center" vertical="center"/>
    </xf>
    <xf numFmtId="2" fontId="17" fillId="4" borderId="0" xfId="0" applyNumberFormat="1" applyFont="1" applyFill="1" applyAlignment="1">
      <alignment horizontal="left" vertical="center"/>
    </xf>
    <xf numFmtId="0" fontId="2" fillId="6" borderId="13" xfId="0" applyFont="1" applyFill="1" applyBorder="1" applyAlignment="1" applyProtection="1">
      <alignment horizontal="left"/>
    </xf>
    <xf numFmtId="0" fontId="2" fillId="6" borderId="13" xfId="0" applyFont="1" applyFill="1" applyBorder="1" applyAlignment="1" applyProtection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 applyProtection="1"/>
    <xf numFmtId="0" fontId="2" fillId="6" borderId="14" xfId="0" applyFont="1" applyFill="1" applyBorder="1" applyAlignment="1" applyProtection="1">
      <alignment horizontal="left"/>
    </xf>
    <xf numFmtId="0" fontId="2" fillId="6" borderId="14" xfId="0" applyFont="1" applyFill="1" applyBorder="1" applyAlignment="1" applyProtection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3" xfId="0" applyFont="1" applyFill="1" applyBorder="1" applyProtection="1"/>
    <xf numFmtId="0" fontId="2" fillId="6" borderId="13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1" fillId="5" borderId="14" xfId="0" applyFont="1" applyFill="1" applyBorder="1" applyAlignment="1" applyProtection="1">
      <alignment horizontal="center" vertical="center"/>
    </xf>
    <xf numFmtId="0" fontId="14" fillId="9" borderId="0" xfId="0" applyFont="1" applyFill="1" applyBorder="1" applyAlignment="1" applyProtection="1">
      <alignment horizontal="center" vertical="center" textRotation="255" shrinkToFit="1"/>
    </xf>
    <xf numFmtId="0" fontId="14" fillId="9" borderId="12" xfId="0" applyFont="1" applyFill="1" applyBorder="1" applyAlignment="1" applyProtection="1">
      <alignment horizontal="center" vertical="center" textRotation="255" shrinkToFit="1"/>
    </xf>
    <xf numFmtId="0" fontId="14" fillId="0" borderId="0" xfId="0" applyFont="1" applyFill="1" applyBorder="1" applyAlignment="1" applyProtection="1">
      <alignment horizontal="left" indent="3"/>
      <protection locked="0"/>
    </xf>
    <xf numFmtId="0" fontId="2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4" fillId="0" borderId="0" xfId="0" applyFont="1" applyAlignment="1" applyProtection="1">
      <alignment horizontal="justify" vertical="center"/>
    </xf>
    <xf numFmtId="0" fontId="2" fillId="0" borderId="0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 applyProtection="1">
      <alignment wrapText="1"/>
    </xf>
    <xf numFmtId="0" fontId="14" fillId="0" borderId="0" xfId="0" applyFont="1" applyFill="1" applyAlignment="1" applyProtection="1">
      <alignment horizontal="justify" vertical="center"/>
    </xf>
    <xf numFmtId="0" fontId="1" fillId="8" borderId="0" xfId="0" applyFont="1" applyFill="1" applyBorder="1" applyProtection="1"/>
    <xf numFmtId="0" fontId="14" fillId="0" borderId="0" xfId="0" applyFont="1" applyFill="1" applyBorder="1" applyAlignment="1" applyProtection="1">
      <alignment horizontal="left" wrapText="1" indent="3"/>
      <protection locked="0"/>
    </xf>
    <xf numFmtId="0" fontId="16" fillId="4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indent="2"/>
    </xf>
    <xf numFmtId="0" fontId="18" fillId="0" borderId="0" xfId="0" applyFont="1" applyBorder="1" applyAlignment="1" applyProtection="1">
      <alignment horizontal="left" indent="2"/>
    </xf>
    <xf numFmtId="0" fontId="6" fillId="0" borderId="0" xfId="0" applyFont="1" applyAlignment="1" applyProtection="1">
      <alignment horizontal="justify" vertical="center"/>
    </xf>
    <xf numFmtId="0" fontId="18" fillId="0" borderId="0" xfId="0" applyFont="1" applyAlignment="1" applyProtection="1">
      <alignment horizontal="justify" vertical="center"/>
    </xf>
    <xf numFmtId="0" fontId="2" fillId="0" borderId="0" xfId="0" applyFont="1" applyFill="1" applyBorder="1" applyAlignment="1" applyProtection="1">
      <alignment horizontal="left" indent="2"/>
    </xf>
    <xf numFmtId="0" fontId="3" fillId="0" borderId="0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 applyProtection="1">
      <alignment vertical="center"/>
    </xf>
    <xf numFmtId="0" fontId="2" fillId="6" borderId="13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indent="4"/>
    </xf>
    <xf numFmtId="0" fontId="24" fillId="8" borderId="2" xfId="0" applyFont="1" applyFill="1" applyBorder="1" applyAlignment="1" applyProtection="1">
      <alignment horizontal="left"/>
    </xf>
    <xf numFmtId="0" fontId="18" fillId="0" borderId="0" xfId="0" applyFont="1" applyBorder="1" applyAlignment="1" applyProtection="1">
      <alignment horizontal="left" indent="4"/>
      <protection locked="0"/>
    </xf>
    <xf numFmtId="0" fontId="1" fillId="8" borderId="0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18" fillId="0" borderId="12" xfId="0" applyFont="1" applyFill="1" applyBorder="1" applyAlignment="1" applyProtection="1">
      <alignment horizontal="left" indent="4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right"/>
      <protection locked="0"/>
    </xf>
    <xf numFmtId="0" fontId="17" fillId="4" borderId="0" xfId="0" applyFont="1" applyFill="1" applyAlignment="1">
      <alignment vertical="center"/>
    </xf>
    <xf numFmtId="165" fontId="1" fillId="3" borderId="0" xfId="0" applyNumberFormat="1" applyFont="1" applyFill="1" applyAlignment="1" applyProtection="1">
      <alignment horizontal="right" vertical="center"/>
      <protection locked="0"/>
    </xf>
    <xf numFmtId="167" fontId="2" fillId="0" borderId="0" xfId="0" applyNumberFormat="1" applyFont="1" applyAlignment="1" applyProtection="1">
      <alignment horizontal="right" vertical="center"/>
      <protection locked="0"/>
    </xf>
    <xf numFmtId="0" fontId="2" fillId="7" borderId="0" xfId="0" applyFont="1" applyFill="1" applyBorder="1" applyAlignment="1" applyProtection="1">
      <alignment horizontal="right"/>
      <protection locked="0"/>
    </xf>
    <xf numFmtId="167" fontId="2" fillId="7" borderId="0" xfId="0" applyNumberFormat="1" applyFont="1" applyFill="1" applyBorder="1" applyAlignment="1" applyProtection="1">
      <alignment horizontal="right"/>
      <protection locked="0"/>
    </xf>
    <xf numFmtId="165" fontId="1" fillId="3" borderId="0" xfId="0" applyNumberFormat="1" applyFont="1" applyFill="1" applyBorder="1" applyAlignment="1" applyProtection="1">
      <alignment horizontal="right" vertical="center"/>
      <protection locked="0"/>
    </xf>
    <xf numFmtId="167" fontId="2" fillId="0" borderId="0" xfId="0" applyNumberFormat="1" applyFont="1" applyFill="1" applyBorder="1" applyAlignment="1" applyProtection="1">
      <alignment horizontal="right" vertical="center"/>
      <protection locked="0"/>
    </xf>
    <xf numFmtId="3" fontId="2" fillId="7" borderId="0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165" fontId="1" fillId="3" borderId="13" xfId="0" applyNumberFormat="1" applyFont="1" applyFill="1" applyBorder="1" applyAlignment="1" applyProtection="1">
      <alignment horizontal="right" vertical="center"/>
      <protection locked="0"/>
    </xf>
    <xf numFmtId="167" fontId="1" fillId="3" borderId="0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nath%20amany/Downloads/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73"/>
  <sheetViews>
    <sheetView tabSelected="1" topLeftCell="E1" zoomScale="80" zoomScaleNormal="80" workbookViewId="0">
      <selection activeCell="U5" sqref="U5"/>
    </sheetView>
  </sheetViews>
  <sheetFormatPr defaultColWidth="8.81640625" defaultRowHeight="14.5" x14ac:dyDescent="0.35"/>
  <cols>
    <col min="1" max="1" width="7.7265625" style="2" customWidth="1"/>
    <col min="2" max="2" width="41.54296875" style="2" customWidth="1"/>
    <col min="3" max="3" width="13.81640625" style="2" customWidth="1"/>
    <col min="4" max="4" width="13" style="2" customWidth="1"/>
    <col min="5" max="5" width="9.81640625" style="2" customWidth="1"/>
    <col min="6" max="6" width="11.54296875" style="103" customWidth="1"/>
    <col min="7" max="7" width="12.26953125" style="103" customWidth="1"/>
    <col min="8" max="8" width="12.7265625" style="103" customWidth="1"/>
    <col min="9" max="9" width="10.81640625" style="103" customWidth="1"/>
    <col min="10" max="10" width="12.36328125" style="103" customWidth="1"/>
    <col min="11" max="11" width="11.1796875" style="103" customWidth="1"/>
    <col min="12" max="12" width="12.90625" style="103" customWidth="1"/>
    <col min="13" max="13" width="10.54296875" style="103" customWidth="1"/>
    <col min="14" max="14" width="12.54296875" style="103" customWidth="1"/>
    <col min="15" max="15" width="10.36328125" style="103" customWidth="1"/>
    <col min="16" max="16" width="13.36328125" style="103" customWidth="1"/>
    <col min="17" max="17" width="11.54296875" style="103" customWidth="1"/>
    <col min="18" max="18" width="12.90625" style="103" customWidth="1"/>
    <col min="19" max="34" width="8.81640625" style="32"/>
    <col min="35" max="16384" width="8.81640625" style="2"/>
  </cols>
  <sheetData>
    <row r="1" spans="1:34" ht="26.25" customHeight="1" x14ac:dyDescent="0.35">
      <c r="A1" s="120" t="s">
        <v>309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5" t="s">
        <v>318</v>
      </c>
      <c r="T1" s="15" t="s">
        <v>95</v>
      </c>
      <c r="U1" s="15" t="s">
        <v>319</v>
      </c>
      <c r="W1" s="15" t="s">
        <v>320</v>
      </c>
      <c r="Z1" s="88" t="s">
        <v>317</v>
      </c>
    </row>
    <row r="2" spans="1:34" x14ac:dyDescent="0.35">
      <c r="A2" s="16" t="s">
        <v>42</v>
      </c>
      <c r="B2" s="94" t="s">
        <v>361</v>
      </c>
      <c r="C2" s="126"/>
      <c r="D2" s="126"/>
      <c r="E2" s="12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5" t="s">
        <v>339</v>
      </c>
      <c r="T2" s="15" t="s">
        <v>147</v>
      </c>
      <c r="U2" s="15" t="s">
        <v>214</v>
      </c>
      <c r="W2" s="86"/>
      <c r="Z2" s="88" t="s">
        <v>206</v>
      </c>
    </row>
    <row r="3" spans="1:34" x14ac:dyDescent="0.35">
      <c r="A3" s="16" t="s">
        <v>102</v>
      </c>
      <c r="B3" s="16"/>
      <c r="C3" s="105" t="s">
        <v>325</v>
      </c>
      <c r="D3" s="106" t="s">
        <v>340</v>
      </c>
      <c r="E3" s="154" t="s">
        <v>324</v>
      </c>
      <c r="F3" s="134" t="s">
        <v>352</v>
      </c>
      <c r="G3" s="134"/>
      <c r="H3" s="134"/>
      <c r="I3" s="134"/>
      <c r="J3" s="96"/>
      <c r="K3" s="96"/>
      <c r="L3" s="96"/>
      <c r="M3" s="96"/>
      <c r="N3" s="96"/>
      <c r="O3" s="96"/>
      <c r="P3" s="96"/>
      <c r="Q3" s="96"/>
      <c r="R3" s="96"/>
      <c r="S3" s="15" t="s">
        <v>338</v>
      </c>
      <c r="T3" s="15" t="s">
        <v>148</v>
      </c>
      <c r="U3" s="15" t="s">
        <v>203</v>
      </c>
      <c r="W3" s="86"/>
      <c r="Z3" s="88" t="s">
        <v>209</v>
      </c>
    </row>
    <row r="4" spans="1:34" ht="21" customHeight="1" x14ac:dyDescent="0.35">
      <c r="A4" s="121" t="s">
        <v>103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T4" s="15" t="s">
        <v>150</v>
      </c>
      <c r="U4" s="15" t="s">
        <v>216</v>
      </c>
      <c r="W4" s="86"/>
    </row>
    <row r="5" spans="1:34" x14ac:dyDescent="0.35">
      <c r="A5" s="113" t="s">
        <v>37</v>
      </c>
      <c r="B5" s="114" t="s">
        <v>38</v>
      </c>
      <c r="C5" s="115" t="s">
        <v>41</v>
      </c>
      <c r="D5" s="115" t="s">
        <v>0</v>
      </c>
      <c r="E5" s="115" t="s">
        <v>1</v>
      </c>
      <c r="F5" s="115" t="s">
        <v>340</v>
      </c>
      <c r="G5" s="115" t="s">
        <v>341</v>
      </c>
      <c r="H5" s="115" t="s">
        <v>342</v>
      </c>
      <c r="I5" s="115" t="s">
        <v>343</v>
      </c>
      <c r="J5" s="115" t="s">
        <v>344</v>
      </c>
      <c r="K5" s="115" t="s">
        <v>345</v>
      </c>
      <c r="L5" s="115" t="s">
        <v>346</v>
      </c>
      <c r="M5" s="116" t="s">
        <v>347</v>
      </c>
      <c r="N5" s="116" t="s">
        <v>348</v>
      </c>
      <c r="O5" s="116" t="s">
        <v>349</v>
      </c>
      <c r="P5" s="116" t="s">
        <v>350</v>
      </c>
      <c r="Q5" s="116" t="s">
        <v>351</v>
      </c>
      <c r="R5" s="116" t="s">
        <v>352</v>
      </c>
      <c r="U5" s="15" t="s">
        <v>304</v>
      </c>
      <c r="W5" s="86"/>
    </row>
    <row r="6" spans="1:34" s="89" customFormat="1" x14ac:dyDescent="0.35">
      <c r="A6" s="16" t="s">
        <v>166</v>
      </c>
      <c r="B6" s="16"/>
      <c r="C6" s="126" t="s">
        <v>335</v>
      </c>
      <c r="D6" s="126"/>
      <c r="E6" s="126"/>
      <c r="F6" s="93"/>
      <c r="G6" s="93"/>
      <c r="H6" s="108">
        <f>1/0.10466</f>
        <v>9.5547487101089246</v>
      </c>
      <c r="I6" s="107"/>
      <c r="J6" s="108">
        <f>1/0.10456</f>
        <v>9.5638867635807188</v>
      </c>
      <c r="K6" s="109"/>
      <c r="L6" s="108">
        <f>1/0.10455</f>
        <v>9.5648015303682445</v>
      </c>
      <c r="M6" s="109"/>
      <c r="N6" s="108">
        <f>1/0.1031</f>
        <v>9.6993210475266736</v>
      </c>
      <c r="O6" s="109"/>
      <c r="P6" s="108">
        <f>1/0.11201</f>
        <v>8.9277743058655474</v>
      </c>
      <c r="Q6" s="109"/>
      <c r="R6" s="108">
        <f>1/0.11193</f>
        <v>8.9341552756186893</v>
      </c>
      <c r="S6" s="15" t="s">
        <v>95</v>
      </c>
      <c r="T6" s="15" t="s">
        <v>149</v>
      </c>
      <c r="U6" s="15" t="s">
        <v>211</v>
      </c>
      <c r="V6" s="32"/>
      <c r="W6" s="86"/>
      <c r="X6" s="32"/>
      <c r="Y6" s="32"/>
      <c r="Z6" s="88" t="s">
        <v>304</v>
      </c>
      <c r="AA6" s="32"/>
      <c r="AB6" s="32"/>
      <c r="AC6" s="32"/>
      <c r="AD6" s="32"/>
      <c r="AE6" s="32"/>
      <c r="AF6" s="32"/>
      <c r="AG6" s="32"/>
      <c r="AH6" s="32"/>
    </row>
    <row r="7" spans="1:34" x14ac:dyDescent="0.35">
      <c r="A7" s="17" t="s">
        <v>9</v>
      </c>
      <c r="B7" s="18"/>
      <c r="C7" s="33"/>
      <c r="D7" s="34"/>
      <c r="E7" s="34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W7" s="86"/>
    </row>
    <row r="8" spans="1:34" x14ac:dyDescent="0.35">
      <c r="A8" s="71" t="s">
        <v>46</v>
      </c>
      <c r="B8" s="71" t="s">
        <v>367</v>
      </c>
      <c r="C8" s="87"/>
      <c r="D8" s="1"/>
      <c r="E8" s="1"/>
      <c r="F8" s="155" t="s">
        <v>366</v>
      </c>
      <c r="G8" s="155" t="s">
        <v>366</v>
      </c>
      <c r="H8" s="155" t="s">
        <v>366</v>
      </c>
      <c r="I8" s="155" t="s">
        <v>366</v>
      </c>
      <c r="J8" s="155" t="s">
        <v>366</v>
      </c>
      <c r="K8" s="155" t="s">
        <v>366</v>
      </c>
      <c r="L8" s="155" t="s">
        <v>366</v>
      </c>
      <c r="M8" s="155" t="s">
        <v>366</v>
      </c>
      <c r="N8" s="155" t="s">
        <v>366</v>
      </c>
      <c r="O8" s="155" t="s">
        <v>366</v>
      </c>
      <c r="P8" s="155" t="s">
        <v>366</v>
      </c>
      <c r="Q8" s="155" t="s">
        <v>366</v>
      </c>
      <c r="R8" s="155" t="s">
        <v>366</v>
      </c>
      <c r="W8" s="86"/>
    </row>
    <row r="9" spans="1:34" x14ac:dyDescent="0.35">
      <c r="A9" s="19"/>
      <c r="B9" s="19" t="s">
        <v>13</v>
      </c>
      <c r="C9" s="4"/>
      <c r="D9" s="5"/>
      <c r="E9" s="5"/>
      <c r="F9" s="156" t="s">
        <v>366</v>
      </c>
      <c r="G9" s="156" t="s">
        <v>366</v>
      </c>
      <c r="H9" s="156" t="s">
        <v>366</v>
      </c>
      <c r="I9" s="156" t="s">
        <v>366</v>
      </c>
      <c r="J9" s="156" t="s">
        <v>366</v>
      </c>
      <c r="K9" s="156" t="s">
        <v>366</v>
      </c>
      <c r="L9" s="156" t="s">
        <v>366</v>
      </c>
      <c r="M9" s="156" t="s">
        <v>366</v>
      </c>
      <c r="N9" s="156" t="s">
        <v>366</v>
      </c>
      <c r="O9" s="156" t="s">
        <v>366</v>
      </c>
      <c r="P9" s="156" t="s">
        <v>366</v>
      </c>
      <c r="Q9" s="156" t="s">
        <v>366</v>
      </c>
      <c r="R9" s="156" t="s">
        <v>366</v>
      </c>
      <c r="W9" s="86"/>
    </row>
    <row r="10" spans="1:34" x14ac:dyDescent="0.35">
      <c r="A10" s="19"/>
      <c r="B10" s="19" t="s">
        <v>10</v>
      </c>
      <c r="C10" s="90"/>
      <c r="D10" s="5"/>
      <c r="E10" s="5"/>
      <c r="F10" s="156" t="s">
        <v>366</v>
      </c>
      <c r="G10" s="156" t="s">
        <v>366</v>
      </c>
      <c r="H10" s="156" t="s">
        <v>366</v>
      </c>
      <c r="I10" s="156" t="s">
        <v>366</v>
      </c>
      <c r="J10" s="156" t="s">
        <v>366</v>
      </c>
      <c r="K10" s="156" t="s">
        <v>366</v>
      </c>
      <c r="L10" s="156" t="s">
        <v>366</v>
      </c>
      <c r="M10" s="156" t="s">
        <v>366</v>
      </c>
      <c r="N10" s="156" t="s">
        <v>366</v>
      </c>
      <c r="O10" s="156" t="s">
        <v>366</v>
      </c>
      <c r="P10" s="156" t="s">
        <v>366</v>
      </c>
      <c r="Q10" s="156" t="s">
        <v>366</v>
      </c>
      <c r="R10" s="156" t="s">
        <v>366</v>
      </c>
      <c r="W10" s="86"/>
    </row>
    <row r="11" spans="1:34" x14ac:dyDescent="0.35">
      <c r="A11" s="71" t="s">
        <v>43</v>
      </c>
      <c r="B11" s="71" t="s">
        <v>44</v>
      </c>
      <c r="C11" s="87"/>
      <c r="D11" s="1"/>
      <c r="E11" s="1"/>
      <c r="F11" s="155" t="s">
        <v>366</v>
      </c>
      <c r="G11" s="155" t="s">
        <v>366</v>
      </c>
      <c r="H11" s="155" t="s">
        <v>366</v>
      </c>
      <c r="I11" s="155" t="s">
        <v>366</v>
      </c>
      <c r="J11" s="155" t="s">
        <v>366</v>
      </c>
      <c r="K11" s="155" t="s">
        <v>366</v>
      </c>
      <c r="L11" s="155" t="s">
        <v>366</v>
      </c>
      <c r="M11" s="155" t="s">
        <v>366</v>
      </c>
      <c r="N11" s="155" t="s">
        <v>366</v>
      </c>
      <c r="O11" s="155" t="s">
        <v>366</v>
      </c>
      <c r="P11" s="155" t="s">
        <v>366</v>
      </c>
      <c r="Q11" s="155" t="s">
        <v>366</v>
      </c>
      <c r="R11" s="155" t="s">
        <v>366</v>
      </c>
      <c r="W11" s="86"/>
    </row>
    <row r="12" spans="1:34" x14ac:dyDescent="0.35">
      <c r="A12" s="19"/>
      <c r="B12" s="19" t="s">
        <v>14</v>
      </c>
      <c r="C12" s="90"/>
      <c r="D12" s="5"/>
      <c r="E12" s="5"/>
      <c r="F12" s="156" t="s">
        <v>366</v>
      </c>
      <c r="G12" s="156" t="s">
        <v>366</v>
      </c>
      <c r="H12" s="156" t="s">
        <v>366</v>
      </c>
      <c r="I12" s="156" t="s">
        <v>366</v>
      </c>
      <c r="J12" s="156" t="s">
        <v>366</v>
      </c>
      <c r="K12" s="156" t="s">
        <v>366</v>
      </c>
      <c r="L12" s="156" t="s">
        <v>366</v>
      </c>
      <c r="M12" s="156" t="s">
        <v>366</v>
      </c>
      <c r="N12" s="156" t="s">
        <v>366</v>
      </c>
      <c r="O12" s="156" t="s">
        <v>366</v>
      </c>
      <c r="P12" s="156" t="s">
        <v>366</v>
      </c>
      <c r="Q12" s="156" t="s">
        <v>366</v>
      </c>
      <c r="R12" s="156" t="s">
        <v>366</v>
      </c>
      <c r="W12" s="86"/>
    </row>
    <row r="13" spans="1:34" x14ac:dyDescent="0.35">
      <c r="A13" s="19"/>
      <c r="B13" s="19" t="s">
        <v>11</v>
      </c>
      <c r="C13" s="90"/>
      <c r="D13" s="5"/>
      <c r="E13" s="5"/>
      <c r="F13" s="156" t="s">
        <v>366</v>
      </c>
      <c r="G13" s="156" t="s">
        <v>366</v>
      </c>
      <c r="H13" s="156" t="s">
        <v>366</v>
      </c>
      <c r="I13" s="156" t="s">
        <v>366</v>
      </c>
      <c r="J13" s="156" t="s">
        <v>366</v>
      </c>
      <c r="K13" s="156" t="s">
        <v>366</v>
      </c>
      <c r="L13" s="156" t="s">
        <v>366</v>
      </c>
      <c r="M13" s="156" t="s">
        <v>366</v>
      </c>
      <c r="N13" s="156" t="s">
        <v>366</v>
      </c>
      <c r="O13" s="156" t="s">
        <v>366</v>
      </c>
      <c r="P13" s="156" t="s">
        <v>366</v>
      </c>
      <c r="Q13" s="156" t="s">
        <v>366</v>
      </c>
      <c r="R13" s="156" t="s">
        <v>366</v>
      </c>
      <c r="W13" s="86"/>
    </row>
    <row r="14" spans="1:34" x14ac:dyDescent="0.35">
      <c r="A14" s="71" t="s">
        <v>45</v>
      </c>
      <c r="B14" s="71" t="s">
        <v>151</v>
      </c>
      <c r="C14" s="1"/>
      <c r="D14" s="1"/>
      <c r="E14" s="1"/>
      <c r="F14" s="155" t="s">
        <v>366</v>
      </c>
      <c r="G14" s="155" t="s">
        <v>366</v>
      </c>
      <c r="H14" s="155" t="s">
        <v>366</v>
      </c>
      <c r="I14" s="155" t="s">
        <v>366</v>
      </c>
      <c r="J14" s="155" t="s">
        <v>366</v>
      </c>
      <c r="K14" s="155" t="s">
        <v>366</v>
      </c>
      <c r="L14" s="155" t="s">
        <v>366</v>
      </c>
      <c r="M14" s="155" t="s">
        <v>366</v>
      </c>
      <c r="N14" s="155" t="s">
        <v>366</v>
      </c>
      <c r="O14" s="155" t="s">
        <v>366</v>
      </c>
      <c r="P14" s="155" t="s">
        <v>366</v>
      </c>
      <c r="Q14" s="155" t="s">
        <v>366</v>
      </c>
      <c r="R14" s="155" t="s">
        <v>366</v>
      </c>
      <c r="W14" s="86"/>
    </row>
    <row r="15" spans="1:34" x14ac:dyDescent="0.35">
      <c r="A15" s="19"/>
      <c r="B15" s="19" t="s">
        <v>15</v>
      </c>
      <c r="C15" s="90"/>
      <c r="D15" s="5"/>
      <c r="E15" s="5"/>
      <c r="F15" s="156" t="s">
        <v>366</v>
      </c>
      <c r="G15" s="156" t="s">
        <v>366</v>
      </c>
      <c r="H15" s="156" t="s">
        <v>366</v>
      </c>
      <c r="I15" s="156" t="s">
        <v>366</v>
      </c>
      <c r="J15" s="156" t="s">
        <v>366</v>
      </c>
      <c r="K15" s="156" t="s">
        <v>366</v>
      </c>
      <c r="L15" s="156" t="s">
        <v>366</v>
      </c>
      <c r="M15" s="156" t="s">
        <v>366</v>
      </c>
      <c r="N15" s="156" t="s">
        <v>366</v>
      </c>
      <c r="O15" s="156" t="s">
        <v>366</v>
      </c>
      <c r="P15" s="156" t="s">
        <v>366</v>
      </c>
      <c r="Q15" s="156" t="s">
        <v>366</v>
      </c>
      <c r="R15" s="156" t="s">
        <v>366</v>
      </c>
      <c r="T15" s="15" t="s">
        <v>308</v>
      </c>
      <c r="W15" s="86"/>
    </row>
    <row r="16" spans="1:34" x14ac:dyDescent="0.35">
      <c r="A16" s="19"/>
      <c r="B16" s="19" t="s">
        <v>11</v>
      </c>
      <c r="C16" s="90"/>
      <c r="D16" s="5"/>
      <c r="E16" s="5"/>
      <c r="F16" s="156" t="s">
        <v>366</v>
      </c>
      <c r="G16" s="156" t="s">
        <v>366</v>
      </c>
      <c r="H16" s="156" t="s">
        <v>366</v>
      </c>
      <c r="I16" s="156" t="s">
        <v>366</v>
      </c>
      <c r="J16" s="156" t="s">
        <v>366</v>
      </c>
      <c r="K16" s="156" t="s">
        <v>366</v>
      </c>
      <c r="L16" s="156" t="s">
        <v>366</v>
      </c>
      <c r="M16" s="156" t="s">
        <v>366</v>
      </c>
      <c r="N16" s="156" t="s">
        <v>366</v>
      </c>
      <c r="O16" s="156" t="s">
        <v>366</v>
      </c>
      <c r="P16" s="156" t="s">
        <v>366</v>
      </c>
      <c r="Q16" s="156" t="s">
        <v>366</v>
      </c>
      <c r="R16" s="156" t="s">
        <v>366</v>
      </c>
      <c r="T16" s="15" t="s">
        <v>190</v>
      </c>
      <c r="W16" s="86"/>
    </row>
    <row r="17" spans="1:23" x14ac:dyDescent="0.35">
      <c r="A17" s="17" t="s">
        <v>12</v>
      </c>
      <c r="B17" s="20"/>
      <c r="C17" s="34"/>
      <c r="D17" s="18"/>
      <c r="E17" s="18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T17" s="15" t="s">
        <v>192</v>
      </c>
      <c r="W17" s="86"/>
    </row>
    <row r="18" spans="1:23" x14ac:dyDescent="0.35">
      <c r="A18" s="71" t="s">
        <v>47</v>
      </c>
      <c r="B18" s="71" t="s">
        <v>104</v>
      </c>
      <c r="C18" s="1"/>
      <c r="D18" s="1"/>
      <c r="E18" s="1"/>
      <c r="F18" s="155" t="s">
        <v>366</v>
      </c>
      <c r="G18" s="155" t="s">
        <v>366</v>
      </c>
      <c r="H18" s="155" t="s">
        <v>366</v>
      </c>
      <c r="I18" s="155" t="s">
        <v>366</v>
      </c>
      <c r="J18" s="155" t="s">
        <v>366</v>
      </c>
      <c r="K18" s="155" t="s">
        <v>366</v>
      </c>
      <c r="L18" s="155" t="s">
        <v>366</v>
      </c>
      <c r="M18" s="155" t="s">
        <v>366</v>
      </c>
      <c r="N18" s="155" t="s">
        <v>366</v>
      </c>
      <c r="O18" s="155" t="s">
        <v>366</v>
      </c>
      <c r="P18" s="155" t="s">
        <v>366</v>
      </c>
      <c r="Q18" s="155" t="s">
        <v>366</v>
      </c>
      <c r="R18" s="155" t="s">
        <v>366</v>
      </c>
      <c r="T18" s="15" t="s">
        <v>194</v>
      </c>
      <c r="W18" s="86"/>
    </row>
    <row r="19" spans="1:23" x14ac:dyDescent="0.35">
      <c r="A19" s="19"/>
      <c r="B19" s="19" t="s">
        <v>13</v>
      </c>
      <c r="C19" s="5"/>
      <c r="D19" s="5"/>
      <c r="E19" s="5"/>
      <c r="F19" s="156" t="s">
        <v>366</v>
      </c>
      <c r="G19" s="156" t="s">
        <v>366</v>
      </c>
      <c r="H19" s="156" t="s">
        <v>366</v>
      </c>
      <c r="I19" s="156" t="s">
        <v>366</v>
      </c>
      <c r="J19" s="156" t="s">
        <v>366</v>
      </c>
      <c r="K19" s="156" t="s">
        <v>366</v>
      </c>
      <c r="L19" s="156" t="s">
        <v>366</v>
      </c>
      <c r="M19" s="156" t="s">
        <v>366</v>
      </c>
      <c r="N19" s="156" t="s">
        <v>366</v>
      </c>
      <c r="O19" s="156" t="s">
        <v>366</v>
      </c>
      <c r="P19" s="156" t="s">
        <v>366</v>
      </c>
      <c r="Q19" s="156" t="s">
        <v>366</v>
      </c>
      <c r="R19" s="156" t="s">
        <v>366</v>
      </c>
      <c r="W19" s="86"/>
    </row>
    <row r="20" spans="1:23" x14ac:dyDescent="0.35">
      <c r="A20" s="19"/>
      <c r="B20" s="19" t="s">
        <v>11</v>
      </c>
      <c r="C20" s="91"/>
      <c r="D20" s="5"/>
      <c r="E20" s="5"/>
      <c r="F20" s="156" t="s">
        <v>366</v>
      </c>
      <c r="G20" s="156" t="s">
        <v>366</v>
      </c>
      <c r="H20" s="156" t="s">
        <v>366</v>
      </c>
      <c r="I20" s="156" t="s">
        <v>366</v>
      </c>
      <c r="J20" s="156" t="s">
        <v>366</v>
      </c>
      <c r="K20" s="156" t="s">
        <v>366</v>
      </c>
      <c r="L20" s="156" t="s">
        <v>366</v>
      </c>
      <c r="M20" s="156" t="s">
        <v>366</v>
      </c>
      <c r="N20" s="156" t="s">
        <v>366</v>
      </c>
      <c r="O20" s="156" t="s">
        <v>366</v>
      </c>
      <c r="P20" s="156" t="s">
        <v>366</v>
      </c>
      <c r="Q20" s="156" t="s">
        <v>366</v>
      </c>
      <c r="R20" s="156" t="s">
        <v>366</v>
      </c>
      <c r="W20" s="86"/>
    </row>
    <row r="21" spans="1:23" x14ac:dyDescent="0.35">
      <c r="A21" s="71" t="s">
        <v>48</v>
      </c>
      <c r="B21" s="71" t="s">
        <v>105</v>
      </c>
      <c r="C21" s="1"/>
      <c r="D21" s="1"/>
      <c r="E21" s="1"/>
      <c r="F21" s="155" t="s">
        <v>366</v>
      </c>
      <c r="G21" s="155" t="s">
        <v>366</v>
      </c>
      <c r="H21" s="155" t="s">
        <v>366</v>
      </c>
      <c r="I21" s="155" t="s">
        <v>366</v>
      </c>
      <c r="J21" s="155" t="s">
        <v>366</v>
      </c>
      <c r="K21" s="155" t="s">
        <v>366</v>
      </c>
      <c r="L21" s="155" t="s">
        <v>366</v>
      </c>
      <c r="M21" s="155" t="s">
        <v>366</v>
      </c>
      <c r="N21" s="155" t="s">
        <v>366</v>
      </c>
      <c r="O21" s="155" t="s">
        <v>366</v>
      </c>
      <c r="P21" s="155" t="s">
        <v>366</v>
      </c>
      <c r="Q21" s="155" t="s">
        <v>366</v>
      </c>
      <c r="R21" s="155" t="s">
        <v>366</v>
      </c>
    </row>
    <row r="22" spans="1:23" x14ac:dyDescent="0.35">
      <c r="A22" s="19"/>
      <c r="B22" s="19" t="s">
        <v>14</v>
      </c>
      <c r="C22" s="91"/>
      <c r="D22" s="5"/>
      <c r="E22" s="5"/>
      <c r="F22" s="156" t="s">
        <v>366</v>
      </c>
      <c r="G22" s="156" t="s">
        <v>366</v>
      </c>
      <c r="H22" s="156" t="s">
        <v>366</v>
      </c>
      <c r="I22" s="156" t="s">
        <v>366</v>
      </c>
      <c r="J22" s="156" t="s">
        <v>366</v>
      </c>
      <c r="K22" s="156" t="s">
        <v>366</v>
      </c>
      <c r="L22" s="156" t="s">
        <v>366</v>
      </c>
      <c r="M22" s="156" t="s">
        <v>366</v>
      </c>
      <c r="N22" s="156" t="s">
        <v>366</v>
      </c>
      <c r="O22" s="156" t="s">
        <v>366</v>
      </c>
      <c r="P22" s="156" t="s">
        <v>366</v>
      </c>
      <c r="Q22" s="156" t="s">
        <v>366</v>
      </c>
      <c r="R22" s="156" t="s">
        <v>366</v>
      </c>
    </row>
    <row r="23" spans="1:23" x14ac:dyDescent="0.35">
      <c r="A23" s="19"/>
      <c r="B23" s="19" t="s">
        <v>11</v>
      </c>
      <c r="C23" s="91"/>
      <c r="D23" s="5"/>
      <c r="E23" s="5"/>
      <c r="F23" s="156" t="s">
        <v>366</v>
      </c>
      <c r="G23" s="156" t="s">
        <v>366</v>
      </c>
      <c r="H23" s="156" t="s">
        <v>366</v>
      </c>
      <c r="I23" s="156" t="s">
        <v>366</v>
      </c>
      <c r="J23" s="156" t="s">
        <v>366</v>
      </c>
      <c r="K23" s="156" t="s">
        <v>366</v>
      </c>
      <c r="L23" s="156" t="s">
        <v>366</v>
      </c>
      <c r="M23" s="156" t="s">
        <v>366</v>
      </c>
      <c r="N23" s="156" t="s">
        <v>366</v>
      </c>
      <c r="O23" s="156" t="s">
        <v>366</v>
      </c>
      <c r="P23" s="156" t="s">
        <v>366</v>
      </c>
      <c r="Q23" s="156" t="s">
        <v>366</v>
      </c>
      <c r="R23" s="156" t="s">
        <v>366</v>
      </c>
    </row>
    <row r="24" spans="1:23" x14ac:dyDescent="0.35">
      <c r="A24" s="71" t="s">
        <v>49</v>
      </c>
      <c r="B24" s="71" t="s">
        <v>332</v>
      </c>
      <c r="C24" s="1"/>
      <c r="D24" s="1"/>
      <c r="E24" s="1"/>
      <c r="F24" s="155" t="s">
        <v>366</v>
      </c>
      <c r="G24" s="155" t="s">
        <v>366</v>
      </c>
      <c r="H24" s="155" t="s">
        <v>366</v>
      </c>
      <c r="I24" s="155" t="s">
        <v>366</v>
      </c>
      <c r="J24" s="155" t="s">
        <v>366</v>
      </c>
      <c r="K24" s="155" t="s">
        <v>366</v>
      </c>
      <c r="L24" s="155" t="s">
        <v>366</v>
      </c>
      <c r="M24" s="155" t="s">
        <v>366</v>
      </c>
      <c r="N24" s="155" t="s">
        <v>366</v>
      </c>
      <c r="O24" s="155" t="s">
        <v>366</v>
      </c>
      <c r="P24" s="155" t="s">
        <v>366</v>
      </c>
      <c r="Q24" s="155" t="s">
        <v>366</v>
      </c>
      <c r="R24" s="155" t="s">
        <v>366</v>
      </c>
    </row>
    <row r="25" spans="1:23" x14ac:dyDescent="0.35">
      <c r="A25" s="19"/>
      <c r="B25" s="19" t="s">
        <v>15</v>
      </c>
      <c r="C25" s="91"/>
      <c r="D25" s="5"/>
      <c r="E25" s="5"/>
      <c r="F25" s="156" t="s">
        <v>366</v>
      </c>
      <c r="G25" s="156" t="s">
        <v>366</v>
      </c>
      <c r="H25" s="156" t="s">
        <v>366</v>
      </c>
      <c r="I25" s="156" t="s">
        <v>366</v>
      </c>
      <c r="J25" s="156" t="s">
        <v>366</v>
      </c>
      <c r="K25" s="156" t="s">
        <v>366</v>
      </c>
      <c r="L25" s="156" t="s">
        <v>366</v>
      </c>
      <c r="M25" s="156" t="s">
        <v>366</v>
      </c>
      <c r="N25" s="156" t="s">
        <v>366</v>
      </c>
      <c r="O25" s="156" t="s">
        <v>366</v>
      </c>
      <c r="P25" s="156" t="s">
        <v>366</v>
      </c>
      <c r="Q25" s="156" t="s">
        <v>366</v>
      </c>
      <c r="R25" s="156" t="s">
        <v>366</v>
      </c>
    </row>
    <row r="26" spans="1:23" x14ac:dyDescent="0.35">
      <c r="A26" s="19"/>
      <c r="B26" s="19" t="s">
        <v>11</v>
      </c>
      <c r="C26" s="91"/>
      <c r="D26" s="5"/>
      <c r="E26" s="5"/>
      <c r="F26" s="156" t="s">
        <v>366</v>
      </c>
      <c r="G26" s="156" t="s">
        <v>366</v>
      </c>
      <c r="H26" s="156" t="s">
        <v>366</v>
      </c>
      <c r="I26" s="156" t="s">
        <v>366</v>
      </c>
      <c r="J26" s="156" t="s">
        <v>366</v>
      </c>
      <c r="K26" s="156" t="s">
        <v>366</v>
      </c>
      <c r="L26" s="156" t="s">
        <v>366</v>
      </c>
      <c r="M26" s="156" t="s">
        <v>366</v>
      </c>
      <c r="N26" s="156" t="s">
        <v>366</v>
      </c>
      <c r="O26" s="156" t="s">
        <v>366</v>
      </c>
      <c r="P26" s="156" t="s">
        <v>366</v>
      </c>
      <c r="Q26" s="156" t="s">
        <v>366</v>
      </c>
      <c r="R26" s="156" t="s">
        <v>366</v>
      </c>
    </row>
    <row r="27" spans="1:23" x14ac:dyDescent="0.35">
      <c r="A27" s="17" t="s">
        <v>16</v>
      </c>
      <c r="B27" s="18"/>
      <c r="C27" s="34"/>
      <c r="D27" s="18"/>
      <c r="E27" s="18"/>
      <c r="F27" s="157"/>
      <c r="G27" s="157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1:23" ht="15" customHeight="1" x14ac:dyDescent="0.35">
      <c r="A28" s="71" t="s">
        <v>50</v>
      </c>
      <c r="B28" s="71" t="s">
        <v>51</v>
      </c>
      <c r="C28" s="122" t="s">
        <v>173</v>
      </c>
      <c r="D28" s="1"/>
      <c r="E28" s="1"/>
      <c r="F28" s="155" t="s">
        <v>366</v>
      </c>
      <c r="G28" s="155" t="s">
        <v>366</v>
      </c>
      <c r="H28" s="159">
        <f t="shared" ref="H28:L28" si="0">+H29/H30</f>
        <v>0</v>
      </c>
      <c r="I28" s="155" t="s">
        <v>366</v>
      </c>
      <c r="J28" s="159">
        <f t="shared" si="0"/>
        <v>0</v>
      </c>
      <c r="K28" s="155" t="s">
        <v>366</v>
      </c>
      <c r="L28" s="159">
        <f t="shared" si="0"/>
        <v>0</v>
      </c>
      <c r="M28" s="155" t="s">
        <v>366</v>
      </c>
      <c r="N28" s="159">
        <v>3.7766101941972717E-4</v>
      </c>
      <c r="O28" s="155" t="s">
        <v>366</v>
      </c>
      <c r="P28" s="159">
        <f t="shared" ref="P28" si="1">+P29/P30</f>
        <v>2.8730608191287452E-4</v>
      </c>
      <c r="Q28" s="155" t="s">
        <v>366</v>
      </c>
      <c r="R28" s="159">
        <v>1.5167742973301087E-3</v>
      </c>
    </row>
    <row r="29" spans="1:23" x14ac:dyDescent="0.35">
      <c r="A29" s="21"/>
      <c r="B29" s="19" t="s">
        <v>96</v>
      </c>
      <c r="C29" s="122"/>
      <c r="D29" s="5" t="s">
        <v>206</v>
      </c>
      <c r="E29" s="5" t="s">
        <v>214</v>
      </c>
      <c r="F29" s="156" t="s">
        <v>366</v>
      </c>
      <c r="G29" s="156" t="s">
        <v>366</v>
      </c>
      <c r="H29" s="160">
        <v>0</v>
      </c>
      <c r="I29" s="156" t="s">
        <v>366</v>
      </c>
      <c r="J29" s="160">
        <v>0</v>
      </c>
      <c r="K29" s="156" t="s">
        <v>366</v>
      </c>
      <c r="L29" s="160">
        <v>0</v>
      </c>
      <c r="M29" s="156" t="s">
        <v>366</v>
      </c>
      <c r="N29" s="160">
        <f>798-296</f>
        <v>502</v>
      </c>
      <c r="O29" s="156" t="s">
        <v>366</v>
      </c>
      <c r="P29" s="160">
        <f>969-172</f>
        <v>797</v>
      </c>
      <c r="Q29" s="156" t="s">
        <v>366</v>
      </c>
      <c r="R29" s="160">
        <f>5516-1866</f>
        <v>3650</v>
      </c>
    </row>
    <row r="30" spans="1:23" x14ac:dyDescent="0.35">
      <c r="A30" s="21"/>
      <c r="B30" s="19" t="s">
        <v>17</v>
      </c>
      <c r="C30" s="122"/>
      <c r="D30" s="5" t="s">
        <v>206</v>
      </c>
      <c r="E30" s="5" t="s">
        <v>214</v>
      </c>
      <c r="F30" s="156" t="s">
        <v>366</v>
      </c>
      <c r="G30" s="156" t="s">
        <v>366</v>
      </c>
      <c r="H30" s="160">
        <v>550851</v>
      </c>
      <c r="I30" s="156" t="s">
        <v>366</v>
      </c>
      <c r="J30" s="160">
        <v>1070020</v>
      </c>
      <c r="K30" s="156" t="s">
        <v>366</v>
      </c>
      <c r="L30" s="160">
        <v>1741489</v>
      </c>
      <c r="M30" s="156" t="s">
        <v>366</v>
      </c>
      <c r="N30" s="160">
        <v>2113006</v>
      </c>
      <c r="O30" s="156" t="s">
        <v>366</v>
      </c>
      <c r="P30" s="160">
        <v>2774045</v>
      </c>
      <c r="Q30" s="156" t="s">
        <v>366</v>
      </c>
      <c r="R30" s="160">
        <v>3636665</v>
      </c>
    </row>
    <row r="31" spans="1:23" x14ac:dyDescent="0.35">
      <c r="A31" s="71" t="s">
        <v>58</v>
      </c>
      <c r="B31" s="71" t="s">
        <v>106</v>
      </c>
      <c r="C31" s="122"/>
      <c r="D31" s="1"/>
      <c r="E31" s="1"/>
      <c r="F31" s="155" t="s">
        <v>366</v>
      </c>
      <c r="G31" s="155" t="s">
        <v>366</v>
      </c>
      <c r="H31" s="155" t="s">
        <v>366</v>
      </c>
      <c r="I31" s="155" t="s">
        <v>366</v>
      </c>
      <c r="J31" s="155" t="s">
        <v>366</v>
      </c>
      <c r="K31" s="155" t="s">
        <v>366</v>
      </c>
      <c r="L31" s="155" t="s">
        <v>366</v>
      </c>
      <c r="M31" s="155" t="s">
        <v>366</v>
      </c>
      <c r="N31" s="155" t="s">
        <v>366</v>
      </c>
      <c r="O31" s="155" t="s">
        <v>366</v>
      </c>
      <c r="P31" s="155" t="s">
        <v>366</v>
      </c>
      <c r="Q31" s="155" t="s">
        <v>366</v>
      </c>
      <c r="R31" s="155" t="s">
        <v>366</v>
      </c>
    </row>
    <row r="32" spans="1:23" x14ac:dyDescent="0.35">
      <c r="A32" s="19"/>
      <c r="B32" s="19" t="s">
        <v>18</v>
      </c>
      <c r="C32" s="122"/>
      <c r="D32" s="91" t="s">
        <v>206</v>
      </c>
      <c r="E32" s="91" t="s">
        <v>214</v>
      </c>
      <c r="F32" s="156" t="s">
        <v>366</v>
      </c>
      <c r="G32" s="156" t="s">
        <v>366</v>
      </c>
      <c r="H32" s="160">
        <v>0</v>
      </c>
      <c r="I32" s="156" t="s">
        <v>366</v>
      </c>
      <c r="J32" s="160">
        <v>0</v>
      </c>
      <c r="K32" s="156" t="s">
        <v>366</v>
      </c>
      <c r="L32" s="160">
        <v>0</v>
      </c>
      <c r="M32" s="156" t="s">
        <v>366</v>
      </c>
      <c r="N32" s="160">
        <v>382</v>
      </c>
      <c r="O32" s="156" t="s">
        <v>366</v>
      </c>
      <c r="P32" s="160">
        <v>656</v>
      </c>
      <c r="Q32" s="156" t="s">
        <v>366</v>
      </c>
      <c r="R32" s="160">
        <v>2684</v>
      </c>
    </row>
    <row r="33" spans="1:18" x14ac:dyDescent="0.35">
      <c r="A33" s="21"/>
      <c r="B33" s="19" t="s">
        <v>13</v>
      </c>
      <c r="C33" s="122"/>
      <c r="D33" s="91" t="s">
        <v>206</v>
      </c>
      <c r="E33" s="91" t="s">
        <v>214</v>
      </c>
      <c r="F33" s="156" t="s">
        <v>366</v>
      </c>
      <c r="G33" s="156" t="s">
        <v>366</v>
      </c>
      <c r="H33" s="156" t="s">
        <v>366</v>
      </c>
      <c r="I33" s="156" t="s">
        <v>366</v>
      </c>
      <c r="J33" s="156" t="s">
        <v>366</v>
      </c>
      <c r="K33" s="156" t="s">
        <v>366</v>
      </c>
      <c r="L33" s="156" t="s">
        <v>366</v>
      </c>
      <c r="M33" s="156" t="s">
        <v>366</v>
      </c>
      <c r="N33" s="156" t="s">
        <v>366</v>
      </c>
      <c r="O33" s="156" t="s">
        <v>366</v>
      </c>
      <c r="P33" s="156" t="s">
        <v>366</v>
      </c>
      <c r="Q33" s="156" t="s">
        <v>366</v>
      </c>
      <c r="R33" s="156" t="s">
        <v>366</v>
      </c>
    </row>
    <row r="34" spans="1:18" x14ac:dyDescent="0.35">
      <c r="A34" s="71" t="s">
        <v>59</v>
      </c>
      <c r="B34" s="71" t="s">
        <v>327</v>
      </c>
      <c r="C34" s="122"/>
      <c r="D34" s="1"/>
      <c r="E34" s="1"/>
      <c r="F34" s="155" t="s">
        <v>366</v>
      </c>
      <c r="G34" s="155" t="s">
        <v>366</v>
      </c>
      <c r="H34" s="155" t="s">
        <v>366</v>
      </c>
      <c r="I34" s="155" t="s">
        <v>366</v>
      </c>
      <c r="J34" s="155" t="s">
        <v>366</v>
      </c>
      <c r="K34" s="155" t="s">
        <v>366</v>
      </c>
      <c r="L34" s="155" t="s">
        <v>366</v>
      </c>
      <c r="M34" s="155" t="s">
        <v>366</v>
      </c>
      <c r="N34" s="159">
        <v>0.15037593984962405</v>
      </c>
      <c r="O34" s="155" t="s">
        <v>366</v>
      </c>
      <c r="P34" s="159">
        <f>+P35/P36</f>
        <v>0.17691342534504392</v>
      </c>
      <c r="Q34" s="155" t="s">
        <v>366</v>
      </c>
      <c r="R34" s="159">
        <v>0.17512690355329949</v>
      </c>
    </row>
    <row r="35" spans="1:18" x14ac:dyDescent="0.35">
      <c r="A35" s="21"/>
      <c r="B35" s="19" t="s">
        <v>19</v>
      </c>
      <c r="C35" s="122"/>
      <c r="D35" s="91" t="s">
        <v>206</v>
      </c>
      <c r="E35" s="91" t="s">
        <v>214</v>
      </c>
      <c r="F35" s="156" t="s">
        <v>366</v>
      </c>
      <c r="G35" s="156" t="s">
        <v>366</v>
      </c>
      <c r="H35" s="160">
        <v>0</v>
      </c>
      <c r="I35" s="156" t="s">
        <v>366</v>
      </c>
      <c r="J35" s="160">
        <v>0</v>
      </c>
      <c r="K35" s="156" t="s">
        <v>366</v>
      </c>
      <c r="L35" s="160">
        <v>0</v>
      </c>
      <c r="M35" s="156" t="s">
        <v>366</v>
      </c>
      <c r="N35" s="160">
        <v>120</v>
      </c>
      <c r="O35" s="156" t="s">
        <v>366</v>
      </c>
      <c r="P35" s="160">
        <v>141</v>
      </c>
      <c r="Q35" s="156" t="s">
        <v>366</v>
      </c>
      <c r="R35" s="160">
        <v>966</v>
      </c>
    </row>
    <row r="36" spans="1:18" x14ac:dyDescent="0.35">
      <c r="A36" s="21"/>
      <c r="B36" s="19" t="s">
        <v>96</v>
      </c>
      <c r="C36" s="122"/>
      <c r="D36" s="91" t="s">
        <v>206</v>
      </c>
      <c r="E36" s="91" t="s">
        <v>214</v>
      </c>
      <c r="F36" s="156" t="s">
        <v>366</v>
      </c>
      <c r="G36" s="156" t="s">
        <v>366</v>
      </c>
      <c r="H36" s="160">
        <f>+H29</f>
        <v>0</v>
      </c>
      <c r="I36" s="156" t="s">
        <v>366</v>
      </c>
      <c r="J36" s="160">
        <f>+J29</f>
        <v>0</v>
      </c>
      <c r="K36" s="156" t="s">
        <v>366</v>
      </c>
      <c r="L36" s="160">
        <f>+L29</f>
        <v>0</v>
      </c>
      <c r="M36" s="156" t="s">
        <v>366</v>
      </c>
      <c r="N36" s="160">
        <f>+N29</f>
        <v>502</v>
      </c>
      <c r="O36" s="156" t="s">
        <v>366</v>
      </c>
      <c r="P36" s="160">
        <f>+P29</f>
        <v>797</v>
      </c>
      <c r="Q36" s="156" t="s">
        <v>366</v>
      </c>
      <c r="R36" s="160">
        <f>+R29</f>
        <v>3650</v>
      </c>
    </row>
    <row r="37" spans="1:18" x14ac:dyDescent="0.35">
      <c r="A37" s="17" t="s">
        <v>20</v>
      </c>
      <c r="B37" s="18"/>
      <c r="C37" s="122"/>
      <c r="D37" s="18"/>
      <c r="E37" s="18"/>
      <c r="F37" s="157"/>
      <c r="G37" s="157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</row>
    <row r="38" spans="1:18" x14ac:dyDescent="0.35">
      <c r="A38" s="71" t="s">
        <v>60</v>
      </c>
      <c r="B38" s="71" t="s">
        <v>61</v>
      </c>
      <c r="C38" s="122"/>
      <c r="D38" s="1"/>
      <c r="E38" s="1"/>
      <c r="F38" s="155" t="s">
        <v>366</v>
      </c>
      <c r="G38" s="155" t="s">
        <v>366</v>
      </c>
      <c r="H38" s="159">
        <v>4.2887436820650401E-3</v>
      </c>
      <c r="I38" s="155" t="s">
        <v>366</v>
      </c>
      <c r="J38" s="159">
        <f>(-0.961582014364404%)*2</f>
        <v>-1.923164028728808E-2</v>
      </c>
      <c r="K38" s="155" t="s">
        <v>366</v>
      </c>
      <c r="L38" s="159">
        <v>-9.9528344347690218E-3</v>
      </c>
      <c r="M38" s="155" t="s">
        <v>366</v>
      </c>
      <c r="N38" s="159">
        <f>(-0.19506707907053%)*2</f>
        <v>-3.9013415814106002E-3</v>
      </c>
      <c r="O38" s="155" t="s">
        <v>366</v>
      </c>
      <c r="P38" s="159">
        <f t="shared" ref="P38" si="2">+P39/P40</f>
        <v>-1.0336581008223377E-3</v>
      </c>
      <c r="Q38" s="155" t="s">
        <v>366</v>
      </c>
      <c r="R38" s="159">
        <f>(0.303996637576433%)*2</f>
        <v>6.0799327515286602E-3</v>
      </c>
    </row>
    <row r="39" spans="1:18" x14ac:dyDescent="0.35">
      <c r="A39" s="21"/>
      <c r="B39" s="19" t="s">
        <v>140</v>
      </c>
      <c r="C39" s="122"/>
      <c r="D39" s="91" t="s">
        <v>206</v>
      </c>
      <c r="E39" s="91" t="s">
        <v>214</v>
      </c>
      <c r="F39" s="156" t="s">
        <v>366</v>
      </c>
      <c r="G39" s="156" t="s">
        <v>366</v>
      </c>
      <c r="H39" s="160">
        <v>8201</v>
      </c>
      <c r="I39" s="156" t="s">
        <v>366</v>
      </c>
      <c r="J39" s="160">
        <v>-19531</v>
      </c>
      <c r="K39" s="156" t="s">
        <v>366</v>
      </c>
      <c r="L39" s="160">
        <v>-29300</v>
      </c>
      <c r="M39" s="156" t="s">
        <v>366</v>
      </c>
      <c r="N39" s="160">
        <v>-5022</v>
      </c>
      <c r="O39" s="156" t="s">
        <v>366</v>
      </c>
      <c r="P39" s="160">
        <v>-3469</v>
      </c>
      <c r="Q39" s="156" t="s">
        <v>366</v>
      </c>
      <c r="R39" s="160">
        <v>12614</v>
      </c>
    </row>
    <row r="40" spans="1:18" x14ac:dyDescent="0.35">
      <c r="A40" s="21"/>
      <c r="B40" s="19" t="s">
        <v>21</v>
      </c>
      <c r="C40" s="122"/>
      <c r="D40" s="91" t="s">
        <v>206</v>
      </c>
      <c r="E40" s="91" t="s">
        <v>214</v>
      </c>
      <c r="F40" s="156" t="s">
        <v>366</v>
      </c>
      <c r="G40" s="156" t="s">
        <v>366</v>
      </c>
      <c r="H40" s="160">
        <v>1912215</v>
      </c>
      <c r="I40" s="156" t="s">
        <v>366</v>
      </c>
      <c r="J40" s="160">
        <v>2031132</v>
      </c>
      <c r="K40" s="156" t="s">
        <v>366</v>
      </c>
      <c r="L40" s="160">
        <v>2943885</v>
      </c>
      <c r="M40" s="156" t="s">
        <v>366</v>
      </c>
      <c r="N40" s="160">
        <v>2574499</v>
      </c>
      <c r="O40" s="156" t="s">
        <v>366</v>
      </c>
      <c r="P40" s="160">
        <v>3356042</v>
      </c>
      <c r="Q40" s="156" t="s">
        <v>366</v>
      </c>
      <c r="R40" s="160">
        <v>4149388</v>
      </c>
    </row>
    <row r="41" spans="1:18" x14ac:dyDescent="0.35">
      <c r="A41" s="71" t="s">
        <v>53</v>
      </c>
      <c r="B41" s="71" t="s">
        <v>52</v>
      </c>
      <c r="C41" s="122"/>
      <c r="D41" s="1"/>
      <c r="E41" s="1"/>
      <c r="F41" s="155" t="s">
        <v>366</v>
      </c>
      <c r="G41" s="155" t="s">
        <v>366</v>
      </c>
      <c r="H41" s="159">
        <v>1.3489684939122882E-2</v>
      </c>
      <c r="I41" s="155" t="s">
        <v>366</v>
      </c>
      <c r="J41" s="159">
        <f>(-3.3431299885487%)*2</f>
        <v>-6.6862599770974002E-2</v>
      </c>
      <c r="K41" s="155" t="s">
        <v>366</v>
      </c>
      <c r="L41" s="159">
        <v>-4.6750370572476635E-2</v>
      </c>
      <c r="M41" s="155" t="s">
        <v>366</v>
      </c>
      <c r="N41" s="159">
        <f>(-0.804778029014956%)*2</f>
        <v>-1.609556058029912E-2</v>
      </c>
      <c r="O41" s="155" t="s">
        <v>366</v>
      </c>
      <c r="P41" s="159">
        <v>-5.6329383185947041E-3</v>
      </c>
      <c r="Q41" s="155" t="s">
        <v>366</v>
      </c>
      <c r="R41" s="159">
        <f>(1.97698274254243%)*2</f>
        <v>3.95396548508486E-2</v>
      </c>
    </row>
    <row r="42" spans="1:18" x14ac:dyDescent="0.35">
      <c r="A42" s="19"/>
      <c r="B42" s="19" t="s">
        <v>140</v>
      </c>
      <c r="C42" s="122"/>
      <c r="D42" s="91" t="s">
        <v>206</v>
      </c>
      <c r="E42" s="91" t="s">
        <v>214</v>
      </c>
      <c r="F42" s="156" t="s">
        <v>366</v>
      </c>
      <c r="G42" s="156" t="s">
        <v>366</v>
      </c>
      <c r="H42" s="160">
        <v>8201</v>
      </c>
      <c r="I42" s="156" t="s">
        <v>366</v>
      </c>
      <c r="J42" s="160">
        <v>-19531</v>
      </c>
      <c r="K42" s="156" t="s">
        <v>366</v>
      </c>
      <c r="L42" s="160">
        <v>-29300</v>
      </c>
      <c r="M42" s="156" t="s">
        <v>366</v>
      </c>
      <c r="N42" s="160">
        <v>-5022</v>
      </c>
      <c r="O42" s="156" t="s">
        <v>366</v>
      </c>
      <c r="P42" s="160">
        <v>-3469</v>
      </c>
      <c r="Q42" s="156" t="s">
        <v>366</v>
      </c>
      <c r="R42" s="160">
        <v>12614</v>
      </c>
    </row>
    <row r="43" spans="1:18" x14ac:dyDescent="0.35">
      <c r="A43" s="19"/>
      <c r="B43" s="19" t="s">
        <v>22</v>
      </c>
      <c r="C43" s="122"/>
      <c r="D43" s="91" t="s">
        <v>206</v>
      </c>
      <c r="E43" s="91" t="s">
        <v>214</v>
      </c>
      <c r="F43" s="156" t="s">
        <v>366</v>
      </c>
      <c r="G43" s="156" t="s">
        <v>366</v>
      </c>
      <c r="H43" s="160">
        <v>607946</v>
      </c>
      <c r="I43" s="156" t="s">
        <v>366</v>
      </c>
      <c r="J43" s="160">
        <v>584213</v>
      </c>
      <c r="K43" s="156" t="s">
        <v>366</v>
      </c>
      <c r="L43" s="160">
        <v>626733</v>
      </c>
      <c r="M43" s="156" t="s">
        <v>366</v>
      </c>
      <c r="N43" s="160">
        <v>624023</v>
      </c>
      <c r="O43" s="156" t="s">
        <v>366</v>
      </c>
      <c r="P43" s="160">
        <v>615842</v>
      </c>
      <c r="Q43" s="156" t="s">
        <v>366</v>
      </c>
      <c r="R43" s="160">
        <v>638043</v>
      </c>
    </row>
    <row r="44" spans="1:18" x14ac:dyDescent="0.35">
      <c r="A44" s="71" t="s">
        <v>54</v>
      </c>
      <c r="B44" s="71" t="s">
        <v>55</v>
      </c>
      <c r="C44" s="122"/>
      <c r="D44" s="1"/>
      <c r="E44" s="1"/>
      <c r="F44" s="155" t="s">
        <v>366</v>
      </c>
      <c r="G44" s="155" t="s">
        <v>366</v>
      </c>
      <c r="H44" s="159">
        <v>0.99951249238269346</v>
      </c>
      <c r="I44" s="155" t="s">
        <v>366</v>
      </c>
      <c r="J44" s="159">
        <v>-1.3759070095103909</v>
      </c>
      <c r="K44" s="155" t="s">
        <v>366</v>
      </c>
      <c r="L44" s="159">
        <v>-0.7251039398138982</v>
      </c>
      <c r="M44" s="155" t="s">
        <v>366</v>
      </c>
      <c r="N44" s="159">
        <v>-0.15073838395965902</v>
      </c>
      <c r="O44" s="155" t="s">
        <v>366</v>
      </c>
      <c r="P44" s="159">
        <v>-4.6463969997321192E-2</v>
      </c>
      <c r="Q44" s="155" t="s">
        <v>366</v>
      </c>
      <c r="R44" s="159">
        <v>0.22982181248405786</v>
      </c>
    </row>
    <row r="45" spans="1:18" x14ac:dyDescent="0.35">
      <c r="A45" s="19"/>
      <c r="B45" s="19" t="s">
        <v>140</v>
      </c>
      <c r="C45" s="122"/>
      <c r="D45" s="91" t="s">
        <v>206</v>
      </c>
      <c r="E45" s="91" t="s">
        <v>214</v>
      </c>
      <c r="F45" s="156" t="s">
        <v>366</v>
      </c>
      <c r="G45" s="156" t="s">
        <v>366</v>
      </c>
      <c r="H45" s="160">
        <v>8201</v>
      </c>
      <c r="I45" s="156" t="s">
        <v>366</v>
      </c>
      <c r="J45" s="160">
        <v>-19531</v>
      </c>
      <c r="K45" s="156" t="s">
        <v>366</v>
      </c>
      <c r="L45" s="160">
        <v>-29300</v>
      </c>
      <c r="M45" s="156" t="s">
        <v>366</v>
      </c>
      <c r="N45" s="160">
        <v>-5022</v>
      </c>
      <c r="O45" s="156" t="s">
        <v>366</v>
      </c>
      <c r="P45" s="160">
        <v>-3469</v>
      </c>
      <c r="Q45" s="156" t="s">
        <v>366</v>
      </c>
      <c r="R45" s="160">
        <v>12614</v>
      </c>
    </row>
    <row r="46" spans="1:18" x14ac:dyDescent="0.35">
      <c r="A46" s="19"/>
      <c r="B46" s="19" t="s">
        <v>23</v>
      </c>
      <c r="C46" s="122"/>
      <c r="D46" s="91" t="s">
        <v>206</v>
      </c>
      <c r="E46" s="91" t="s">
        <v>214</v>
      </c>
      <c r="F46" s="156" t="s">
        <v>366</v>
      </c>
      <c r="G46" s="156" t="s">
        <v>366</v>
      </c>
      <c r="H46" s="160">
        <v>8205</v>
      </c>
      <c r="I46" s="156" t="s">
        <v>366</v>
      </c>
      <c r="J46" s="160">
        <v>14195</v>
      </c>
      <c r="K46" s="156" t="s">
        <v>366</v>
      </c>
      <c r="L46" s="160">
        <v>40408</v>
      </c>
      <c r="M46" s="156" t="s">
        <v>366</v>
      </c>
      <c r="N46" s="160">
        <v>33316</v>
      </c>
      <c r="O46" s="156" t="s">
        <v>366</v>
      </c>
      <c r="P46" s="160">
        <v>74660</v>
      </c>
      <c r="Q46" s="156" t="s">
        <v>366</v>
      </c>
      <c r="R46" s="160">
        <v>54886</v>
      </c>
    </row>
    <row r="47" spans="1:18" x14ac:dyDescent="0.35">
      <c r="A47" s="71" t="s">
        <v>56</v>
      </c>
      <c r="B47" s="71" t="s">
        <v>57</v>
      </c>
      <c r="C47" s="122"/>
      <c r="D47" s="1"/>
      <c r="E47" s="1"/>
      <c r="F47" s="155" t="s">
        <v>366</v>
      </c>
      <c r="G47" s="155" t="s">
        <v>366</v>
      </c>
      <c r="H47" s="159">
        <v>2.1937842778793418E-3</v>
      </c>
      <c r="I47" s="155" t="s">
        <v>366</v>
      </c>
      <c r="J47" s="159">
        <v>2.3771750616414229</v>
      </c>
      <c r="K47" s="155" t="s">
        <v>366</v>
      </c>
      <c r="L47" s="159">
        <v>1.7255493961591764</v>
      </c>
      <c r="M47" s="155" t="s">
        <v>366</v>
      </c>
      <c r="N47" s="159">
        <v>1.090407011646056</v>
      </c>
      <c r="O47" s="155" t="s">
        <v>366</v>
      </c>
      <c r="P47" s="159">
        <v>1.016099651754621</v>
      </c>
      <c r="Q47" s="155" t="s">
        <v>366</v>
      </c>
      <c r="R47" s="159">
        <v>0.73947819115985858</v>
      </c>
    </row>
    <row r="48" spans="1:18" x14ac:dyDescent="0.35">
      <c r="A48" s="21"/>
      <c r="B48" s="19" t="s">
        <v>24</v>
      </c>
      <c r="C48" s="122"/>
      <c r="D48" s="91" t="s">
        <v>206</v>
      </c>
      <c r="E48" s="91" t="s">
        <v>214</v>
      </c>
      <c r="F48" s="156" t="s">
        <v>366</v>
      </c>
      <c r="G48" s="156" t="s">
        <v>366</v>
      </c>
      <c r="H48" s="160">
        <v>18</v>
      </c>
      <c r="I48" s="156" t="s">
        <v>366</v>
      </c>
      <c r="J48" s="160">
        <v>33744</v>
      </c>
      <c r="K48" s="156" t="s">
        <v>366</v>
      </c>
      <c r="L48" s="160">
        <v>69726</v>
      </c>
      <c r="M48" s="156" t="s">
        <v>366</v>
      </c>
      <c r="N48" s="160">
        <v>36328</v>
      </c>
      <c r="O48" s="156" t="s">
        <v>366</v>
      </c>
      <c r="P48" s="160">
        <v>75862</v>
      </c>
      <c r="Q48" s="156" t="s">
        <v>366</v>
      </c>
      <c r="R48" s="160">
        <v>40587</v>
      </c>
    </row>
    <row r="49" spans="1:18" x14ac:dyDescent="0.35">
      <c r="A49" s="21"/>
      <c r="B49" s="19" t="s">
        <v>365</v>
      </c>
      <c r="C49" s="122"/>
      <c r="D49" s="91" t="s">
        <v>206</v>
      </c>
      <c r="E49" s="91" t="s">
        <v>214</v>
      </c>
      <c r="F49" s="156" t="s">
        <v>366</v>
      </c>
      <c r="G49" s="156" t="s">
        <v>366</v>
      </c>
      <c r="H49" s="160">
        <v>8205</v>
      </c>
      <c r="I49" s="156" t="s">
        <v>366</v>
      </c>
      <c r="J49" s="160">
        <v>14195</v>
      </c>
      <c r="K49" s="156" t="s">
        <v>366</v>
      </c>
      <c r="L49" s="160">
        <v>40408</v>
      </c>
      <c r="M49" s="156" t="s">
        <v>366</v>
      </c>
      <c r="N49" s="160">
        <v>33316</v>
      </c>
      <c r="O49" s="156" t="s">
        <v>366</v>
      </c>
      <c r="P49" s="160">
        <v>74660</v>
      </c>
      <c r="Q49" s="156" t="s">
        <v>366</v>
      </c>
      <c r="R49" s="160">
        <v>54886</v>
      </c>
    </row>
    <row r="50" spans="1:18" x14ac:dyDescent="0.35">
      <c r="A50" s="17" t="s">
        <v>25</v>
      </c>
      <c r="B50" s="17"/>
      <c r="C50" s="122"/>
      <c r="D50" s="18"/>
      <c r="E50" s="18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</row>
    <row r="51" spans="1:18" x14ac:dyDescent="0.35">
      <c r="A51" s="71" t="s">
        <v>62</v>
      </c>
      <c r="B51" s="71" t="s">
        <v>107</v>
      </c>
      <c r="C51" s="122"/>
      <c r="D51" s="1"/>
      <c r="E51" s="1"/>
      <c r="F51" s="155" t="s">
        <v>366</v>
      </c>
      <c r="G51" s="155" t="s">
        <v>366</v>
      </c>
      <c r="H51" s="155" t="s">
        <v>366</v>
      </c>
      <c r="I51" s="155" t="s">
        <v>366</v>
      </c>
      <c r="J51" s="155" t="s">
        <v>366</v>
      </c>
      <c r="K51" s="155" t="s">
        <v>366</v>
      </c>
      <c r="L51" s="155" t="s">
        <v>366</v>
      </c>
      <c r="M51" s="155" t="s">
        <v>366</v>
      </c>
      <c r="N51" s="155" t="s">
        <v>366</v>
      </c>
      <c r="O51" s="155" t="s">
        <v>366</v>
      </c>
      <c r="P51" s="155" t="s">
        <v>366</v>
      </c>
      <c r="Q51" s="155" t="s">
        <v>366</v>
      </c>
      <c r="R51" s="155" t="s">
        <v>366</v>
      </c>
    </row>
    <row r="52" spans="1:18" x14ac:dyDescent="0.35">
      <c r="A52" s="21"/>
      <c r="B52" s="19" t="s">
        <v>14</v>
      </c>
      <c r="C52" s="122"/>
      <c r="D52" s="5"/>
      <c r="E52" s="5"/>
      <c r="F52" s="156" t="s">
        <v>366</v>
      </c>
      <c r="G52" s="156" t="s">
        <v>366</v>
      </c>
      <c r="H52" s="156" t="s">
        <v>366</v>
      </c>
      <c r="I52" s="156" t="s">
        <v>366</v>
      </c>
      <c r="J52" s="156" t="s">
        <v>366</v>
      </c>
      <c r="K52" s="156" t="s">
        <v>366</v>
      </c>
      <c r="L52" s="156" t="s">
        <v>366</v>
      </c>
      <c r="M52" s="156" t="s">
        <v>366</v>
      </c>
      <c r="N52" s="156" t="s">
        <v>366</v>
      </c>
      <c r="O52" s="156" t="s">
        <v>366</v>
      </c>
      <c r="P52" s="156" t="s">
        <v>366</v>
      </c>
      <c r="Q52" s="156" t="s">
        <v>366</v>
      </c>
      <c r="R52" s="156" t="s">
        <v>366</v>
      </c>
    </row>
    <row r="53" spans="1:18" x14ac:dyDescent="0.35">
      <c r="A53" s="21"/>
      <c r="B53" s="19" t="s">
        <v>21</v>
      </c>
      <c r="C53" s="122"/>
      <c r="D53" s="5"/>
      <c r="E53" s="5"/>
      <c r="F53" s="156" t="s">
        <v>366</v>
      </c>
      <c r="G53" s="156" t="s">
        <v>366</v>
      </c>
      <c r="H53" s="156" t="s">
        <v>366</v>
      </c>
      <c r="I53" s="156" t="s">
        <v>366</v>
      </c>
      <c r="J53" s="156" t="s">
        <v>366</v>
      </c>
      <c r="K53" s="156" t="s">
        <v>366</v>
      </c>
      <c r="L53" s="156" t="s">
        <v>366</v>
      </c>
      <c r="M53" s="156" t="s">
        <v>366</v>
      </c>
      <c r="N53" s="156" t="s">
        <v>366</v>
      </c>
      <c r="O53" s="156" t="s">
        <v>366</v>
      </c>
      <c r="P53" s="156" t="s">
        <v>366</v>
      </c>
      <c r="Q53" s="156" t="s">
        <v>366</v>
      </c>
      <c r="R53" s="156" t="s">
        <v>366</v>
      </c>
    </row>
    <row r="54" spans="1:18" x14ac:dyDescent="0.35">
      <c r="A54" s="71" t="s">
        <v>63</v>
      </c>
      <c r="B54" s="71" t="s">
        <v>108</v>
      </c>
      <c r="C54" s="122"/>
      <c r="D54" s="1"/>
      <c r="E54" s="1"/>
      <c r="F54" s="155" t="s">
        <v>366</v>
      </c>
      <c r="G54" s="155" t="s">
        <v>366</v>
      </c>
      <c r="H54" s="155" t="s">
        <v>366</v>
      </c>
      <c r="I54" s="155" t="s">
        <v>366</v>
      </c>
      <c r="J54" s="155" t="s">
        <v>366</v>
      </c>
      <c r="K54" s="155" t="s">
        <v>366</v>
      </c>
      <c r="L54" s="155" t="s">
        <v>366</v>
      </c>
      <c r="M54" s="155" t="s">
        <v>366</v>
      </c>
      <c r="N54" s="155" t="s">
        <v>366</v>
      </c>
      <c r="O54" s="155" t="s">
        <v>366</v>
      </c>
      <c r="P54" s="155" t="s">
        <v>366</v>
      </c>
      <c r="Q54" s="155" t="s">
        <v>366</v>
      </c>
      <c r="R54" s="155" t="s">
        <v>366</v>
      </c>
    </row>
    <row r="55" spans="1:18" x14ac:dyDescent="0.35">
      <c r="A55" s="21"/>
      <c r="B55" s="19" t="s">
        <v>14</v>
      </c>
      <c r="C55" s="122"/>
      <c r="D55" s="5"/>
      <c r="E55" s="5"/>
      <c r="F55" s="156" t="s">
        <v>366</v>
      </c>
      <c r="G55" s="156" t="s">
        <v>366</v>
      </c>
      <c r="H55" s="156" t="s">
        <v>366</v>
      </c>
      <c r="I55" s="156" t="s">
        <v>366</v>
      </c>
      <c r="J55" s="156" t="s">
        <v>366</v>
      </c>
      <c r="K55" s="156" t="s">
        <v>366</v>
      </c>
      <c r="L55" s="156" t="s">
        <v>366</v>
      </c>
      <c r="M55" s="156" t="s">
        <v>366</v>
      </c>
      <c r="N55" s="156" t="s">
        <v>366</v>
      </c>
      <c r="O55" s="156" t="s">
        <v>366</v>
      </c>
      <c r="P55" s="156" t="s">
        <v>366</v>
      </c>
      <c r="Q55" s="156" t="s">
        <v>366</v>
      </c>
      <c r="R55" s="156" t="s">
        <v>366</v>
      </c>
    </row>
    <row r="56" spans="1:18" x14ac:dyDescent="0.35">
      <c r="A56" s="21"/>
      <c r="B56" s="104" t="s">
        <v>97</v>
      </c>
      <c r="C56" s="122"/>
      <c r="D56" s="5"/>
      <c r="E56" s="5"/>
      <c r="F56" s="156" t="s">
        <v>366</v>
      </c>
      <c r="G56" s="156" t="s">
        <v>366</v>
      </c>
      <c r="H56" s="156" t="s">
        <v>366</v>
      </c>
      <c r="I56" s="156" t="s">
        <v>366</v>
      </c>
      <c r="J56" s="156" t="s">
        <v>366</v>
      </c>
      <c r="K56" s="156" t="s">
        <v>366</v>
      </c>
      <c r="L56" s="156" t="s">
        <v>366</v>
      </c>
      <c r="M56" s="156" t="s">
        <v>366</v>
      </c>
      <c r="N56" s="156" t="s">
        <v>366</v>
      </c>
      <c r="O56" s="156" t="s">
        <v>366</v>
      </c>
      <c r="P56" s="156" t="s">
        <v>366</v>
      </c>
      <c r="Q56" s="156" t="s">
        <v>366</v>
      </c>
      <c r="R56" s="156" t="s">
        <v>366</v>
      </c>
    </row>
    <row r="57" spans="1:18" x14ac:dyDescent="0.35">
      <c r="A57" s="17" t="s">
        <v>26</v>
      </c>
      <c r="B57" s="18"/>
      <c r="C57" s="122"/>
      <c r="D57" s="18"/>
      <c r="E57" s="18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</row>
    <row r="58" spans="1:18" x14ac:dyDescent="0.35">
      <c r="A58" s="71" t="s">
        <v>68</v>
      </c>
      <c r="B58" s="71" t="s">
        <v>69</v>
      </c>
      <c r="C58" s="122"/>
      <c r="D58" s="1"/>
      <c r="E58" s="1"/>
      <c r="F58" s="155" t="s">
        <v>366</v>
      </c>
      <c r="G58" s="155" t="s">
        <v>366</v>
      </c>
      <c r="H58" s="159">
        <v>0.18133578075687096</v>
      </c>
      <c r="I58" s="155" t="s">
        <v>366</v>
      </c>
      <c r="J58" s="159">
        <v>0.12345037151696689</v>
      </c>
      <c r="K58" s="155" t="s">
        <v>366</v>
      </c>
      <c r="L58" s="159">
        <v>0.11787484905150847</v>
      </c>
      <c r="M58" s="155" t="s">
        <v>366</v>
      </c>
      <c r="N58" s="159">
        <v>0.10413249335113356</v>
      </c>
      <c r="O58" s="155" t="s">
        <v>366</v>
      </c>
      <c r="P58" s="159">
        <v>9.0882056899168728E-2</v>
      </c>
      <c r="Q58" s="155" t="s">
        <v>366</v>
      </c>
      <c r="R58" s="159">
        <v>4.6277667935608814E-2</v>
      </c>
    </row>
    <row r="59" spans="1:18" x14ac:dyDescent="0.35">
      <c r="A59" s="21"/>
      <c r="B59" s="19" t="s">
        <v>27</v>
      </c>
      <c r="C59" s="122"/>
      <c r="D59" s="5" t="s">
        <v>206</v>
      </c>
      <c r="E59" s="5" t="s">
        <v>214</v>
      </c>
      <c r="F59" s="156" t="s">
        <v>366</v>
      </c>
      <c r="G59" s="156" t="s">
        <v>366</v>
      </c>
      <c r="H59" s="160">
        <v>346753</v>
      </c>
      <c r="I59" s="156" t="s">
        <v>366</v>
      </c>
      <c r="J59" s="160">
        <v>250744</v>
      </c>
      <c r="K59" s="156" t="s">
        <v>366</v>
      </c>
      <c r="L59" s="160">
        <v>347010</v>
      </c>
      <c r="M59" s="156" t="s">
        <v>366</v>
      </c>
      <c r="N59" s="160">
        <v>268089</v>
      </c>
      <c r="O59" s="156" t="s">
        <v>366</v>
      </c>
      <c r="P59" s="160">
        <v>305004</v>
      </c>
      <c r="Q59" s="156" t="s">
        <v>366</v>
      </c>
      <c r="R59" s="160">
        <v>192024</v>
      </c>
    </row>
    <row r="60" spans="1:18" x14ac:dyDescent="0.35">
      <c r="A60" s="21"/>
      <c r="B60" s="19" t="s">
        <v>21</v>
      </c>
      <c r="C60" s="122"/>
      <c r="D60" s="5" t="s">
        <v>206</v>
      </c>
      <c r="E60" s="5" t="s">
        <v>214</v>
      </c>
      <c r="F60" s="156" t="s">
        <v>366</v>
      </c>
      <c r="G60" s="156" t="s">
        <v>366</v>
      </c>
      <c r="H60" s="160">
        <v>1912215</v>
      </c>
      <c r="I60" s="156" t="s">
        <v>366</v>
      </c>
      <c r="J60" s="160">
        <v>2031132</v>
      </c>
      <c r="K60" s="156" t="s">
        <v>366</v>
      </c>
      <c r="L60" s="160">
        <v>2943885</v>
      </c>
      <c r="M60" s="156" t="s">
        <v>366</v>
      </c>
      <c r="N60" s="160">
        <v>2574499</v>
      </c>
      <c r="O60" s="156" t="s">
        <v>366</v>
      </c>
      <c r="P60" s="160">
        <v>3356042</v>
      </c>
      <c r="Q60" s="156" t="s">
        <v>366</v>
      </c>
      <c r="R60" s="160">
        <v>4149388</v>
      </c>
    </row>
    <row r="61" spans="1:18" x14ac:dyDescent="0.35">
      <c r="A61" s="71" t="s">
        <v>70</v>
      </c>
      <c r="B61" s="71" t="s">
        <v>71</v>
      </c>
      <c r="C61" s="122"/>
      <c r="D61" s="1"/>
      <c r="E61" s="1"/>
      <c r="F61" s="155" t="s">
        <v>366</v>
      </c>
      <c r="G61" s="155" t="s">
        <v>366</v>
      </c>
      <c r="H61" s="155" t="s">
        <v>366</v>
      </c>
      <c r="I61" s="155" t="s">
        <v>366</v>
      </c>
      <c r="J61" s="155" t="s">
        <v>366</v>
      </c>
      <c r="K61" s="155" t="s">
        <v>366</v>
      </c>
      <c r="L61" s="155" t="s">
        <v>366</v>
      </c>
      <c r="M61" s="155" t="s">
        <v>366</v>
      </c>
      <c r="N61" s="155" t="s">
        <v>366</v>
      </c>
      <c r="O61" s="155" t="s">
        <v>366</v>
      </c>
      <c r="P61" s="155" t="s">
        <v>366</v>
      </c>
      <c r="Q61" s="155" t="s">
        <v>366</v>
      </c>
      <c r="R61" s="155" t="s">
        <v>366</v>
      </c>
    </row>
    <row r="62" spans="1:18" x14ac:dyDescent="0.35">
      <c r="A62" s="21"/>
      <c r="B62" s="19" t="s">
        <v>27</v>
      </c>
      <c r="C62" s="122"/>
      <c r="D62" s="5"/>
      <c r="E62" s="5"/>
      <c r="F62" s="156" t="s">
        <v>366</v>
      </c>
      <c r="G62" s="156" t="s">
        <v>366</v>
      </c>
      <c r="H62" s="156" t="s">
        <v>366</v>
      </c>
      <c r="I62" s="156" t="s">
        <v>366</v>
      </c>
      <c r="J62" s="156" t="s">
        <v>366</v>
      </c>
      <c r="K62" s="156" t="s">
        <v>366</v>
      </c>
      <c r="L62" s="156" t="s">
        <v>366</v>
      </c>
      <c r="M62" s="156" t="s">
        <v>366</v>
      </c>
      <c r="N62" s="156" t="s">
        <v>366</v>
      </c>
      <c r="O62" s="156" t="s">
        <v>366</v>
      </c>
      <c r="P62" s="156" t="s">
        <v>366</v>
      </c>
      <c r="Q62" s="156" t="s">
        <v>366</v>
      </c>
      <c r="R62" s="156" t="s">
        <v>366</v>
      </c>
    </row>
    <row r="63" spans="1:18" x14ac:dyDescent="0.35">
      <c r="A63" s="21"/>
      <c r="B63" s="19" t="s">
        <v>28</v>
      </c>
      <c r="C63" s="122"/>
      <c r="D63" s="5"/>
      <c r="E63" s="5"/>
      <c r="F63" s="156" t="s">
        <v>366</v>
      </c>
      <c r="G63" s="156" t="s">
        <v>366</v>
      </c>
      <c r="H63" s="156" t="s">
        <v>366</v>
      </c>
      <c r="I63" s="156" t="s">
        <v>366</v>
      </c>
      <c r="J63" s="156" t="s">
        <v>366</v>
      </c>
      <c r="K63" s="156" t="s">
        <v>366</v>
      </c>
      <c r="L63" s="156" t="s">
        <v>366</v>
      </c>
      <c r="M63" s="156" t="s">
        <v>366</v>
      </c>
      <c r="N63" s="156" t="s">
        <v>366</v>
      </c>
      <c r="O63" s="156" t="s">
        <v>366</v>
      </c>
      <c r="P63" s="156" t="s">
        <v>366</v>
      </c>
      <c r="Q63" s="156" t="s">
        <v>366</v>
      </c>
      <c r="R63" s="156" t="s">
        <v>366</v>
      </c>
    </row>
    <row r="64" spans="1:18" x14ac:dyDescent="0.35">
      <c r="A64" s="71" t="s">
        <v>72</v>
      </c>
      <c r="B64" s="71" t="s">
        <v>109</v>
      </c>
      <c r="C64" s="122"/>
      <c r="D64" s="1"/>
      <c r="E64" s="1"/>
      <c r="F64" s="155" t="s">
        <v>366</v>
      </c>
      <c r="G64" s="155" t="s">
        <v>366</v>
      </c>
      <c r="H64" s="155" t="s">
        <v>366</v>
      </c>
      <c r="I64" s="155" t="s">
        <v>366</v>
      </c>
      <c r="J64" s="155" t="s">
        <v>366</v>
      </c>
      <c r="K64" s="155" t="s">
        <v>366</v>
      </c>
      <c r="L64" s="155" t="s">
        <v>366</v>
      </c>
      <c r="M64" s="155" t="s">
        <v>366</v>
      </c>
      <c r="N64" s="155" t="s">
        <v>366</v>
      </c>
      <c r="O64" s="155" t="s">
        <v>366</v>
      </c>
      <c r="P64" s="155" t="s">
        <v>366</v>
      </c>
      <c r="Q64" s="155" t="s">
        <v>366</v>
      </c>
      <c r="R64" s="155" t="s">
        <v>366</v>
      </c>
    </row>
    <row r="65" spans="1:18" x14ac:dyDescent="0.35">
      <c r="A65" s="21"/>
      <c r="B65" s="19" t="s">
        <v>141</v>
      </c>
      <c r="C65" s="122"/>
      <c r="D65" s="5"/>
      <c r="E65" s="5"/>
      <c r="F65" s="156" t="s">
        <v>366</v>
      </c>
      <c r="G65" s="156" t="s">
        <v>366</v>
      </c>
      <c r="H65" s="156" t="s">
        <v>366</v>
      </c>
      <c r="I65" s="156" t="s">
        <v>366</v>
      </c>
      <c r="J65" s="156" t="s">
        <v>366</v>
      </c>
      <c r="K65" s="156" t="s">
        <v>366</v>
      </c>
      <c r="L65" s="156" t="s">
        <v>366</v>
      </c>
      <c r="M65" s="156" t="s">
        <v>366</v>
      </c>
      <c r="N65" s="156" t="s">
        <v>366</v>
      </c>
      <c r="O65" s="156" t="s">
        <v>366</v>
      </c>
      <c r="P65" s="156" t="s">
        <v>366</v>
      </c>
      <c r="Q65" s="156" t="s">
        <v>366</v>
      </c>
      <c r="R65" s="156" t="s">
        <v>366</v>
      </c>
    </row>
    <row r="66" spans="1:18" x14ac:dyDescent="0.35">
      <c r="A66" s="21"/>
      <c r="B66" s="73" t="s">
        <v>29</v>
      </c>
      <c r="C66" s="122"/>
      <c r="D66" s="5"/>
      <c r="E66" s="5"/>
      <c r="F66" s="156" t="s">
        <v>366</v>
      </c>
      <c r="G66" s="156" t="s">
        <v>366</v>
      </c>
      <c r="H66" s="156" t="s">
        <v>366</v>
      </c>
      <c r="I66" s="156" t="s">
        <v>366</v>
      </c>
      <c r="J66" s="156" t="s">
        <v>366</v>
      </c>
      <c r="K66" s="156" t="s">
        <v>366</v>
      </c>
      <c r="L66" s="156" t="s">
        <v>366</v>
      </c>
      <c r="M66" s="156" t="s">
        <v>366</v>
      </c>
      <c r="N66" s="156" t="s">
        <v>366</v>
      </c>
      <c r="O66" s="156" t="s">
        <v>366</v>
      </c>
      <c r="P66" s="156" t="s">
        <v>366</v>
      </c>
      <c r="Q66" s="156" t="s">
        <v>366</v>
      </c>
      <c r="R66" s="156" t="s">
        <v>366</v>
      </c>
    </row>
    <row r="67" spans="1:18" x14ac:dyDescent="0.35">
      <c r="A67" s="72" t="s">
        <v>73</v>
      </c>
      <c r="B67" s="71" t="s">
        <v>110</v>
      </c>
      <c r="C67" s="122"/>
      <c r="D67" s="1"/>
      <c r="E67" s="1"/>
      <c r="F67" s="155" t="s">
        <v>366</v>
      </c>
      <c r="G67" s="155" t="s">
        <v>366</v>
      </c>
      <c r="H67" s="155" t="s">
        <v>366</v>
      </c>
      <c r="I67" s="155" t="s">
        <v>366</v>
      </c>
      <c r="J67" s="155" t="s">
        <v>366</v>
      </c>
      <c r="K67" s="155" t="s">
        <v>366</v>
      </c>
      <c r="L67" s="155" t="s">
        <v>366</v>
      </c>
      <c r="M67" s="155" t="s">
        <v>366</v>
      </c>
      <c r="N67" s="155" t="s">
        <v>366</v>
      </c>
      <c r="O67" s="155" t="s">
        <v>366</v>
      </c>
      <c r="P67" s="155" t="s">
        <v>366</v>
      </c>
      <c r="Q67" s="155" t="s">
        <v>366</v>
      </c>
      <c r="R67" s="155" t="s">
        <v>366</v>
      </c>
    </row>
    <row r="68" spans="1:18" x14ac:dyDescent="0.35">
      <c r="A68" s="21"/>
      <c r="B68" s="73" t="s">
        <v>30</v>
      </c>
      <c r="C68" s="122"/>
      <c r="D68" s="5"/>
      <c r="E68" s="5"/>
      <c r="F68" s="156" t="s">
        <v>366</v>
      </c>
      <c r="G68" s="156" t="s">
        <v>366</v>
      </c>
      <c r="H68" s="156" t="s">
        <v>366</v>
      </c>
      <c r="I68" s="156" t="s">
        <v>366</v>
      </c>
      <c r="J68" s="156" t="s">
        <v>366</v>
      </c>
      <c r="K68" s="156" t="s">
        <v>366</v>
      </c>
      <c r="L68" s="156" t="s">
        <v>366</v>
      </c>
      <c r="M68" s="156" t="s">
        <v>366</v>
      </c>
      <c r="N68" s="156" t="s">
        <v>366</v>
      </c>
      <c r="O68" s="156" t="s">
        <v>366</v>
      </c>
      <c r="P68" s="156" t="s">
        <v>366</v>
      </c>
      <c r="Q68" s="156" t="s">
        <v>366</v>
      </c>
      <c r="R68" s="156" t="s">
        <v>366</v>
      </c>
    </row>
    <row r="69" spans="1:18" x14ac:dyDescent="0.35">
      <c r="A69" s="21"/>
      <c r="B69" s="73" t="s">
        <v>31</v>
      </c>
      <c r="C69" s="122"/>
      <c r="D69" s="5"/>
      <c r="E69" s="5"/>
      <c r="F69" s="156" t="s">
        <v>366</v>
      </c>
      <c r="G69" s="156" t="s">
        <v>366</v>
      </c>
      <c r="H69" s="156" t="s">
        <v>366</v>
      </c>
      <c r="I69" s="156" t="s">
        <v>366</v>
      </c>
      <c r="J69" s="156" t="s">
        <v>366</v>
      </c>
      <c r="K69" s="156" t="s">
        <v>366</v>
      </c>
      <c r="L69" s="156" t="s">
        <v>366</v>
      </c>
      <c r="M69" s="156" t="s">
        <v>366</v>
      </c>
      <c r="N69" s="156" t="s">
        <v>366</v>
      </c>
      <c r="O69" s="156" t="s">
        <v>366</v>
      </c>
      <c r="P69" s="156" t="s">
        <v>366</v>
      </c>
      <c r="Q69" s="156" t="s">
        <v>366</v>
      </c>
      <c r="R69" s="156" t="s">
        <v>366</v>
      </c>
    </row>
    <row r="70" spans="1:18" x14ac:dyDescent="0.35">
      <c r="A70" s="22" t="s">
        <v>32</v>
      </c>
      <c r="B70" s="18"/>
      <c r="C70" s="122"/>
      <c r="D70" s="18"/>
      <c r="E70" s="18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</row>
    <row r="71" spans="1:18" x14ac:dyDescent="0.35">
      <c r="A71" s="72" t="s">
        <v>64</v>
      </c>
      <c r="B71" s="71" t="s">
        <v>65</v>
      </c>
      <c r="C71" s="122"/>
      <c r="D71" s="1"/>
      <c r="E71" s="1"/>
      <c r="F71" s="155" t="s">
        <v>366</v>
      </c>
      <c r="G71" s="155" t="s">
        <v>366</v>
      </c>
      <c r="H71" s="155" t="s">
        <v>366</v>
      </c>
      <c r="I71" s="155" t="s">
        <v>366</v>
      </c>
      <c r="J71" s="155" t="s">
        <v>366</v>
      </c>
      <c r="K71" s="155" t="s">
        <v>366</v>
      </c>
      <c r="L71" s="155" t="s">
        <v>366</v>
      </c>
      <c r="M71" s="155" t="s">
        <v>366</v>
      </c>
      <c r="N71" s="155" t="s">
        <v>366</v>
      </c>
      <c r="O71" s="155" t="s">
        <v>366</v>
      </c>
      <c r="P71" s="155" t="s">
        <v>366</v>
      </c>
      <c r="Q71" s="155" t="s">
        <v>366</v>
      </c>
      <c r="R71" s="155" t="s">
        <v>366</v>
      </c>
    </row>
    <row r="72" spans="1:18" x14ac:dyDescent="0.35">
      <c r="A72" s="23"/>
      <c r="B72" s="19" t="s">
        <v>33</v>
      </c>
      <c r="C72" s="122"/>
      <c r="D72" s="5"/>
      <c r="E72" s="5"/>
      <c r="F72" s="156" t="s">
        <v>366</v>
      </c>
      <c r="G72" s="156" t="s">
        <v>366</v>
      </c>
      <c r="H72" s="156" t="s">
        <v>366</v>
      </c>
      <c r="I72" s="156" t="s">
        <v>366</v>
      </c>
      <c r="J72" s="156" t="s">
        <v>366</v>
      </c>
      <c r="K72" s="156" t="s">
        <v>366</v>
      </c>
      <c r="L72" s="156" t="s">
        <v>366</v>
      </c>
      <c r="M72" s="156" t="s">
        <v>366</v>
      </c>
      <c r="N72" s="156" t="s">
        <v>366</v>
      </c>
      <c r="O72" s="156" t="s">
        <v>366</v>
      </c>
      <c r="P72" s="156" t="s">
        <v>366</v>
      </c>
      <c r="Q72" s="156" t="s">
        <v>366</v>
      </c>
      <c r="R72" s="156" t="s">
        <v>366</v>
      </c>
    </row>
    <row r="73" spans="1:18" x14ac:dyDescent="0.35">
      <c r="A73" s="23"/>
      <c r="B73" s="19" t="s">
        <v>13</v>
      </c>
      <c r="C73" s="122"/>
      <c r="D73" s="5"/>
      <c r="E73" s="5"/>
      <c r="F73" s="156" t="s">
        <v>366</v>
      </c>
      <c r="G73" s="156" t="s">
        <v>366</v>
      </c>
      <c r="H73" s="156" t="s">
        <v>366</v>
      </c>
      <c r="I73" s="156" t="s">
        <v>366</v>
      </c>
      <c r="J73" s="156" t="s">
        <v>366</v>
      </c>
      <c r="K73" s="156" t="s">
        <v>366</v>
      </c>
      <c r="L73" s="156" t="s">
        <v>366</v>
      </c>
      <c r="M73" s="156" t="s">
        <v>366</v>
      </c>
      <c r="N73" s="156" t="s">
        <v>366</v>
      </c>
      <c r="O73" s="156" t="s">
        <v>366</v>
      </c>
      <c r="P73" s="156" t="s">
        <v>366</v>
      </c>
      <c r="Q73" s="156" t="s">
        <v>366</v>
      </c>
      <c r="R73" s="156" t="s">
        <v>366</v>
      </c>
    </row>
    <row r="74" spans="1:18" x14ac:dyDescent="0.35">
      <c r="A74" s="71" t="s">
        <v>66</v>
      </c>
      <c r="B74" s="71" t="s">
        <v>101</v>
      </c>
      <c r="C74" s="122"/>
      <c r="D74" s="1"/>
      <c r="E74" s="1"/>
      <c r="F74" s="155" t="s">
        <v>366</v>
      </c>
      <c r="G74" s="155" t="s">
        <v>366</v>
      </c>
      <c r="H74" s="155" t="s">
        <v>366</v>
      </c>
      <c r="I74" s="155" t="s">
        <v>366</v>
      </c>
      <c r="J74" s="155" t="s">
        <v>366</v>
      </c>
      <c r="K74" s="155" t="s">
        <v>366</v>
      </c>
      <c r="L74" s="155" t="s">
        <v>366</v>
      </c>
      <c r="M74" s="155" t="s">
        <v>366</v>
      </c>
      <c r="N74" s="155" t="s">
        <v>366</v>
      </c>
      <c r="O74" s="155" t="s">
        <v>366</v>
      </c>
      <c r="P74" s="155" t="s">
        <v>366</v>
      </c>
      <c r="Q74" s="155" t="s">
        <v>366</v>
      </c>
      <c r="R74" s="155" t="s">
        <v>366</v>
      </c>
    </row>
    <row r="75" spans="1:18" x14ac:dyDescent="0.35">
      <c r="A75" s="19"/>
      <c r="B75" s="19" t="s">
        <v>34</v>
      </c>
      <c r="C75" s="122"/>
      <c r="D75" s="5"/>
      <c r="E75" s="5"/>
      <c r="F75" s="156" t="s">
        <v>366</v>
      </c>
      <c r="G75" s="156" t="s">
        <v>366</v>
      </c>
      <c r="H75" s="156" t="s">
        <v>366</v>
      </c>
      <c r="I75" s="156" t="s">
        <v>366</v>
      </c>
      <c r="J75" s="156" t="s">
        <v>366</v>
      </c>
      <c r="K75" s="156" t="s">
        <v>366</v>
      </c>
      <c r="L75" s="156" t="s">
        <v>366</v>
      </c>
      <c r="M75" s="156" t="s">
        <v>366</v>
      </c>
      <c r="N75" s="156" t="s">
        <v>366</v>
      </c>
      <c r="O75" s="156" t="s">
        <v>366</v>
      </c>
      <c r="P75" s="156" t="s">
        <v>366</v>
      </c>
      <c r="Q75" s="156" t="s">
        <v>366</v>
      </c>
      <c r="R75" s="156" t="s">
        <v>366</v>
      </c>
    </row>
    <row r="76" spans="1:18" x14ac:dyDescent="0.35">
      <c r="A76" s="19"/>
      <c r="B76" s="19" t="s">
        <v>152</v>
      </c>
      <c r="C76" s="122"/>
      <c r="D76" s="5"/>
      <c r="E76" s="5"/>
      <c r="F76" s="156" t="s">
        <v>366</v>
      </c>
      <c r="G76" s="156" t="s">
        <v>366</v>
      </c>
      <c r="H76" s="156" t="s">
        <v>366</v>
      </c>
      <c r="I76" s="156" t="s">
        <v>366</v>
      </c>
      <c r="J76" s="156" t="s">
        <v>366</v>
      </c>
      <c r="K76" s="156" t="s">
        <v>366</v>
      </c>
      <c r="L76" s="156" t="s">
        <v>366</v>
      </c>
      <c r="M76" s="156" t="s">
        <v>366</v>
      </c>
      <c r="N76" s="156" t="s">
        <v>366</v>
      </c>
      <c r="O76" s="156" t="s">
        <v>366</v>
      </c>
      <c r="P76" s="156" t="s">
        <v>366</v>
      </c>
      <c r="Q76" s="156" t="s">
        <v>366</v>
      </c>
      <c r="R76" s="156" t="s">
        <v>366</v>
      </c>
    </row>
    <row r="77" spans="1:18" x14ac:dyDescent="0.35">
      <c r="A77" s="71" t="s">
        <v>67</v>
      </c>
      <c r="B77" s="71" t="s">
        <v>99</v>
      </c>
      <c r="C77" s="122"/>
      <c r="D77" s="1"/>
      <c r="E77" s="1"/>
      <c r="F77" s="155" t="s">
        <v>366</v>
      </c>
      <c r="G77" s="155" t="s">
        <v>366</v>
      </c>
      <c r="H77" s="155" t="s">
        <v>366</v>
      </c>
      <c r="I77" s="155" t="s">
        <v>366</v>
      </c>
      <c r="J77" s="155" t="s">
        <v>366</v>
      </c>
      <c r="K77" s="155" t="s">
        <v>366</v>
      </c>
      <c r="L77" s="155" t="s">
        <v>366</v>
      </c>
      <c r="M77" s="155" t="s">
        <v>366</v>
      </c>
      <c r="N77" s="155" t="s">
        <v>366</v>
      </c>
      <c r="O77" s="155" t="s">
        <v>366</v>
      </c>
      <c r="P77" s="155" t="s">
        <v>366</v>
      </c>
      <c r="Q77" s="155" t="s">
        <v>366</v>
      </c>
      <c r="R77" s="155" t="s">
        <v>366</v>
      </c>
    </row>
    <row r="78" spans="1:18" x14ac:dyDescent="0.35">
      <c r="A78" s="19"/>
      <c r="B78" s="19" t="s">
        <v>35</v>
      </c>
      <c r="C78" s="122"/>
      <c r="D78" s="5"/>
      <c r="E78" s="5"/>
      <c r="F78" s="156" t="s">
        <v>366</v>
      </c>
      <c r="G78" s="156" t="s">
        <v>366</v>
      </c>
      <c r="H78" s="156" t="s">
        <v>366</v>
      </c>
      <c r="I78" s="156" t="s">
        <v>366</v>
      </c>
      <c r="J78" s="156" t="s">
        <v>366</v>
      </c>
      <c r="K78" s="156" t="s">
        <v>366</v>
      </c>
      <c r="L78" s="156" t="s">
        <v>366</v>
      </c>
      <c r="M78" s="156" t="s">
        <v>366</v>
      </c>
      <c r="N78" s="156" t="s">
        <v>366</v>
      </c>
      <c r="O78" s="156" t="s">
        <v>366</v>
      </c>
      <c r="P78" s="156" t="s">
        <v>366</v>
      </c>
      <c r="Q78" s="156" t="s">
        <v>366</v>
      </c>
      <c r="R78" s="156" t="s">
        <v>366</v>
      </c>
    </row>
    <row r="79" spans="1:18" x14ac:dyDescent="0.35">
      <c r="A79" s="85"/>
      <c r="B79" s="84" t="s">
        <v>36</v>
      </c>
      <c r="C79" s="123"/>
      <c r="D79" s="5"/>
      <c r="E79" s="5"/>
      <c r="F79" s="156" t="s">
        <v>366</v>
      </c>
      <c r="G79" s="156" t="s">
        <v>366</v>
      </c>
      <c r="H79" s="156" t="s">
        <v>366</v>
      </c>
      <c r="I79" s="156" t="s">
        <v>366</v>
      </c>
      <c r="J79" s="156" t="s">
        <v>366</v>
      </c>
      <c r="K79" s="156" t="s">
        <v>366</v>
      </c>
      <c r="L79" s="156" t="s">
        <v>366</v>
      </c>
      <c r="M79" s="156" t="s">
        <v>366</v>
      </c>
      <c r="N79" s="156" t="s">
        <v>366</v>
      </c>
      <c r="O79" s="156" t="s">
        <v>366</v>
      </c>
      <c r="P79" s="156" t="s">
        <v>366</v>
      </c>
      <c r="Q79" s="156" t="s">
        <v>366</v>
      </c>
      <c r="R79" s="156" t="s">
        <v>366</v>
      </c>
    </row>
    <row r="80" spans="1:18" ht="21" customHeight="1" x14ac:dyDescent="0.35">
      <c r="A80" s="121" t="s">
        <v>111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</row>
    <row r="81" spans="1:18" x14ac:dyDescent="0.35">
      <c r="A81" s="117" t="s">
        <v>37</v>
      </c>
      <c r="B81" s="110" t="s">
        <v>38</v>
      </c>
      <c r="C81" s="111"/>
      <c r="D81" s="118" t="s">
        <v>74</v>
      </c>
      <c r="E81" s="118" t="s">
        <v>1</v>
      </c>
      <c r="F81" s="111" t="s">
        <v>340</v>
      </c>
      <c r="G81" s="111" t="s">
        <v>341</v>
      </c>
      <c r="H81" s="111" t="s">
        <v>342</v>
      </c>
      <c r="I81" s="111" t="s">
        <v>343</v>
      </c>
      <c r="J81" s="111" t="s">
        <v>344</v>
      </c>
      <c r="K81" s="111" t="s">
        <v>345</v>
      </c>
      <c r="L81" s="111" t="s">
        <v>346</v>
      </c>
      <c r="M81" s="112" t="s">
        <v>347</v>
      </c>
      <c r="N81" s="112" t="s">
        <v>348</v>
      </c>
      <c r="O81" s="112" t="s">
        <v>349</v>
      </c>
      <c r="P81" s="112" t="s">
        <v>350</v>
      </c>
      <c r="Q81" s="112" t="s">
        <v>351</v>
      </c>
      <c r="R81" s="112" t="s">
        <v>352</v>
      </c>
    </row>
    <row r="82" spans="1:18" ht="24" customHeight="1" x14ac:dyDescent="0.35">
      <c r="A82" s="71" t="s">
        <v>86</v>
      </c>
      <c r="B82" s="130" t="s">
        <v>112</v>
      </c>
      <c r="C82" s="130"/>
      <c r="D82" s="83"/>
      <c r="E82" s="83"/>
      <c r="F82" s="155" t="s">
        <v>366</v>
      </c>
      <c r="G82" s="155" t="s">
        <v>366</v>
      </c>
      <c r="H82" s="155" t="s">
        <v>366</v>
      </c>
      <c r="I82" s="155" t="s">
        <v>366</v>
      </c>
      <c r="J82" s="155" t="s">
        <v>366</v>
      </c>
      <c r="K82" s="155" t="s">
        <v>366</v>
      </c>
      <c r="L82" s="155" t="s">
        <v>366</v>
      </c>
      <c r="M82" s="155" t="s">
        <v>366</v>
      </c>
      <c r="N82" s="155" t="s">
        <v>366</v>
      </c>
      <c r="O82" s="155" t="s">
        <v>366</v>
      </c>
      <c r="P82" s="155" t="s">
        <v>366</v>
      </c>
      <c r="Q82" s="155" t="s">
        <v>366</v>
      </c>
      <c r="R82" s="155" t="s">
        <v>366</v>
      </c>
    </row>
    <row r="83" spans="1:18" x14ac:dyDescent="0.35">
      <c r="A83" s="73"/>
      <c r="B83" s="125" t="s">
        <v>75</v>
      </c>
      <c r="C83" s="125"/>
      <c r="D83" s="91" t="s">
        <v>206</v>
      </c>
      <c r="E83" s="91" t="s">
        <v>214</v>
      </c>
      <c r="F83" s="156" t="s">
        <v>366</v>
      </c>
      <c r="G83" s="156" t="s">
        <v>366</v>
      </c>
      <c r="H83" s="156" t="s">
        <v>366</v>
      </c>
      <c r="I83" s="156" t="s">
        <v>366</v>
      </c>
      <c r="J83" s="156" t="s">
        <v>366</v>
      </c>
      <c r="K83" s="156" t="s">
        <v>366</v>
      </c>
      <c r="L83" s="160">
        <v>92</v>
      </c>
      <c r="M83" s="156" t="s">
        <v>366</v>
      </c>
      <c r="N83" s="160">
        <v>1144</v>
      </c>
      <c r="O83" s="156" t="s">
        <v>366</v>
      </c>
      <c r="P83" s="160">
        <v>2575</v>
      </c>
      <c r="Q83" s="156" t="s">
        <v>366</v>
      </c>
      <c r="R83" s="160">
        <v>1402</v>
      </c>
    </row>
    <row r="84" spans="1:18" x14ac:dyDescent="0.35">
      <c r="A84" s="73"/>
      <c r="B84" s="125" t="s">
        <v>76</v>
      </c>
      <c r="C84" s="125"/>
      <c r="D84" s="5"/>
      <c r="E84" s="5"/>
      <c r="F84" s="156" t="s">
        <v>366</v>
      </c>
      <c r="G84" s="156" t="s">
        <v>366</v>
      </c>
      <c r="H84" s="156" t="s">
        <v>366</v>
      </c>
      <c r="I84" s="156" t="s">
        <v>366</v>
      </c>
      <c r="J84" s="156" t="s">
        <v>366</v>
      </c>
      <c r="K84" s="156" t="s">
        <v>366</v>
      </c>
      <c r="L84" s="156" t="s">
        <v>366</v>
      </c>
      <c r="M84" s="156" t="s">
        <v>366</v>
      </c>
      <c r="N84" s="156" t="s">
        <v>366</v>
      </c>
      <c r="O84" s="156" t="s">
        <v>366</v>
      </c>
      <c r="P84" s="156" t="s">
        <v>366</v>
      </c>
      <c r="Q84" s="156" t="s">
        <v>366</v>
      </c>
      <c r="R84" s="156" t="s">
        <v>366</v>
      </c>
    </row>
    <row r="85" spans="1:18" x14ac:dyDescent="0.35">
      <c r="A85" s="71" t="s">
        <v>87</v>
      </c>
      <c r="B85" s="132" t="s">
        <v>113</v>
      </c>
      <c r="C85" s="132"/>
      <c r="D85" s="35"/>
      <c r="E85" s="35"/>
      <c r="F85" s="155" t="s">
        <v>366</v>
      </c>
      <c r="G85" s="155" t="s">
        <v>366</v>
      </c>
      <c r="H85" s="159">
        <f>+H86/H87</f>
        <v>1.7765261751424396E-2</v>
      </c>
      <c r="I85" s="155" t="s">
        <v>366</v>
      </c>
      <c r="J85" s="159">
        <v>2.0849457346937571E-2</v>
      </c>
      <c r="K85" s="155" t="s">
        <v>366</v>
      </c>
      <c r="L85" s="159">
        <f>+L86/L87</f>
        <v>1.2340495637567363E-2</v>
      </c>
      <c r="M85" s="155" t="s">
        <v>366</v>
      </c>
      <c r="N85" s="159">
        <v>1.1054577997505534E-2</v>
      </c>
      <c r="O85" s="155" t="s">
        <v>366</v>
      </c>
      <c r="P85" s="159">
        <v>1.3358891217690363E-2</v>
      </c>
      <c r="Q85" s="155" t="s">
        <v>366</v>
      </c>
      <c r="R85" s="159">
        <v>4.7006932106614273E-3</v>
      </c>
    </row>
    <row r="86" spans="1:18" x14ac:dyDescent="0.35">
      <c r="A86" s="73"/>
      <c r="B86" s="125" t="s">
        <v>77</v>
      </c>
      <c r="C86" s="125"/>
      <c r="D86" s="5" t="s">
        <v>206</v>
      </c>
      <c r="E86" s="5" t="s">
        <v>214</v>
      </c>
      <c r="F86" s="156" t="s">
        <v>366</v>
      </c>
      <c r="G86" s="156" t="s">
        <v>366</v>
      </c>
      <c r="H86" s="160">
        <v>33971</v>
      </c>
      <c r="I86" s="156" t="s">
        <v>366</v>
      </c>
      <c r="J86" s="160">
        <v>42348</v>
      </c>
      <c r="K86" s="156" t="s">
        <v>366</v>
      </c>
      <c r="L86" s="160">
        <v>36329</v>
      </c>
      <c r="M86" s="156" t="s">
        <v>366</v>
      </c>
      <c r="N86" s="160">
        <v>28460</v>
      </c>
      <c r="O86" s="156" t="s">
        <v>366</v>
      </c>
      <c r="P86" s="160">
        <v>44833</v>
      </c>
      <c r="Q86" s="156" t="s">
        <v>366</v>
      </c>
      <c r="R86" s="160">
        <v>19505</v>
      </c>
    </row>
    <row r="87" spans="1:18" x14ac:dyDescent="0.35">
      <c r="A87" s="73"/>
      <c r="B87" s="125" t="s">
        <v>21</v>
      </c>
      <c r="C87" s="125"/>
      <c r="D87" s="5" t="s">
        <v>206</v>
      </c>
      <c r="E87" s="5" t="s">
        <v>214</v>
      </c>
      <c r="F87" s="156" t="s">
        <v>366</v>
      </c>
      <c r="G87" s="156" t="s">
        <v>366</v>
      </c>
      <c r="H87" s="160">
        <v>1912215</v>
      </c>
      <c r="I87" s="156" t="s">
        <v>366</v>
      </c>
      <c r="J87" s="160">
        <v>2031132</v>
      </c>
      <c r="K87" s="156" t="s">
        <v>366</v>
      </c>
      <c r="L87" s="160">
        <v>2943885</v>
      </c>
      <c r="M87" s="156" t="s">
        <v>366</v>
      </c>
      <c r="N87" s="160">
        <v>2574499</v>
      </c>
      <c r="O87" s="156" t="s">
        <v>366</v>
      </c>
      <c r="P87" s="160">
        <v>3356042</v>
      </c>
      <c r="Q87" s="156" t="s">
        <v>366</v>
      </c>
      <c r="R87" s="160">
        <v>4149388</v>
      </c>
    </row>
    <row r="88" spans="1:18" x14ac:dyDescent="0.35">
      <c r="A88" s="71" t="s">
        <v>88</v>
      </c>
      <c r="B88" s="130" t="s">
        <v>114</v>
      </c>
      <c r="C88" s="130"/>
      <c r="D88" s="35"/>
      <c r="E88" s="35"/>
      <c r="F88" s="155" t="s">
        <v>366</v>
      </c>
      <c r="G88" s="155" t="s">
        <v>366</v>
      </c>
      <c r="H88" s="155" t="s">
        <v>366</v>
      </c>
      <c r="I88" s="155" t="s">
        <v>366</v>
      </c>
      <c r="J88" s="155" t="s">
        <v>366</v>
      </c>
      <c r="K88" s="155" t="s">
        <v>366</v>
      </c>
      <c r="L88" s="155" t="s">
        <v>366</v>
      </c>
      <c r="M88" s="155" t="s">
        <v>366</v>
      </c>
      <c r="N88" s="155" t="s">
        <v>366</v>
      </c>
      <c r="O88" s="155" t="s">
        <v>366</v>
      </c>
      <c r="P88" s="155" t="s">
        <v>366</v>
      </c>
      <c r="Q88" s="155" t="s">
        <v>366</v>
      </c>
      <c r="R88" s="155" t="s">
        <v>366</v>
      </c>
    </row>
    <row r="89" spans="1:18" x14ac:dyDescent="0.35">
      <c r="A89" s="73"/>
      <c r="B89" s="125" t="s">
        <v>115</v>
      </c>
      <c r="C89" s="125"/>
      <c r="D89" s="5"/>
      <c r="E89" s="5"/>
      <c r="F89" s="156" t="s">
        <v>366</v>
      </c>
      <c r="G89" s="156" t="s">
        <v>366</v>
      </c>
      <c r="H89" s="156" t="s">
        <v>366</v>
      </c>
      <c r="I89" s="156" t="s">
        <v>366</v>
      </c>
      <c r="J89" s="156" t="s">
        <v>366</v>
      </c>
      <c r="K89" s="156" t="s">
        <v>366</v>
      </c>
      <c r="L89" s="156" t="s">
        <v>366</v>
      </c>
      <c r="M89" s="156" t="s">
        <v>366</v>
      </c>
      <c r="N89" s="156" t="s">
        <v>366</v>
      </c>
      <c r="O89" s="156" t="s">
        <v>366</v>
      </c>
      <c r="P89" s="156" t="s">
        <v>366</v>
      </c>
      <c r="Q89" s="156" t="s">
        <v>366</v>
      </c>
      <c r="R89" s="156" t="s">
        <v>366</v>
      </c>
    </row>
    <row r="90" spans="1:18" x14ac:dyDescent="0.35">
      <c r="A90" s="73"/>
      <c r="B90" s="125" t="s">
        <v>78</v>
      </c>
      <c r="C90" s="125"/>
      <c r="D90" s="5"/>
      <c r="E90" s="5"/>
      <c r="F90" s="156" t="s">
        <v>366</v>
      </c>
      <c r="G90" s="156" t="s">
        <v>366</v>
      </c>
      <c r="H90" s="156" t="s">
        <v>366</v>
      </c>
      <c r="I90" s="156" t="s">
        <v>366</v>
      </c>
      <c r="J90" s="156" t="s">
        <v>366</v>
      </c>
      <c r="K90" s="156" t="s">
        <v>366</v>
      </c>
      <c r="L90" s="156" t="s">
        <v>366</v>
      </c>
      <c r="M90" s="156" t="s">
        <v>366</v>
      </c>
      <c r="N90" s="156" t="s">
        <v>366</v>
      </c>
      <c r="O90" s="156" t="s">
        <v>366</v>
      </c>
      <c r="P90" s="156" t="s">
        <v>366</v>
      </c>
      <c r="Q90" s="156" t="s">
        <v>366</v>
      </c>
      <c r="R90" s="156" t="s">
        <v>366</v>
      </c>
    </row>
    <row r="91" spans="1:18" x14ac:dyDescent="0.35">
      <c r="A91" s="71" t="s">
        <v>89</v>
      </c>
      <c r="B91" s="130" t="s">
        <v>98</v>
      </c>
      <c r="C91" s="130"/>
      <c r="D91" s="35"/>
      <c r="E91" s="35"/>
      <c r="F91" s="155" t="s">
        <v>366</v>
      </c>
      <c r="G91" s="155" t="s">
        <v>366</v>
      </c>
      <c r="H91" s="155" t="s">
        <v>366</v>
      </c>
      <c r="I91" s="155" t="s">
        <v>366</v>
      </c>
      <c r="J91" s="155" t="s">
        <v>366</v>
      </c>
      <c r="K91" s="155" t="s">
        <v>366</v>
      </c>
      <c r="L91" s="155" t="s">
        <v>366</v>
      </c>
      <c r="M91" s="155" t="s">
        <v>366</v>
      </c>
      <c r="N91" s="155" t="s">
        <v>366</v>
      </c>
      <c r="O91" s="155" t="s">
        <v>366</v>
      </c>
      <c r="P91" s="155" t="s">
        <v>366</v>
      </c>
      <c r="Q91" s="155" t="s">
        <v>366</v>
      </c>
      <c r="R91" s="155" t="s">
        <v>366</v>
      </c>
    </row>
    <row r="92" spans="1:18" x14ac:dyDescent="0.35">
      <c r="A92" s="73"/>
      <c r="B92" s="125" t="s">
        <v>79</v>
      </c>
      <c r="C92" s="125"/>
      <c r="D92" s="5"/>
      <c r="E92" s="5"/>
      <c r="F92" s="156" t="s">
        <v>366</v>
      </c>
      <c r="G92" s="156" t="s">
        <v>366</v>
      </c>
      <c r="H92" s="156" t="s">
        <v>366</v>
      </c>
      <c r="I92" s="156" t="s">
        <v>366</v>
      </c>
      <c r="J92" s="156" t="s">
        <v>366</v>
      </c>
      <c r="K92" s="156" t="s">
        <v>366</v>
      </c>
      <c r="L92" s="156" t="s">
        <v>366</v>
      </c>
      <c r="M92" s="156" t="s">
        <v>366</v>
      </c>
      <c r="N92" s="156" t="s">
        <v>366</v>
      </c>
      <c r="O92" s="156" t="s">
        <v>366</v>
      </c>
      <c r="P92" s="156" t="s">
        <v>366</v>
      </c>
      <c r="Q92" s="156" t="s">
        <v>366</v>
      </c>
      <c r="R92" s="156" t="s">
        <v>366</v>
      </c>
    </row>
    <row r="93" spans="1:18" x14ac:dyDescent="0.35">
      <c r="A93" s="73"/>
      <c r="B93" s="125" t="s">
        <v>17</v>
      </c>
      <c r="C93" s="125"/>
      <c r="D93" s="5"/>
      <c r="E93" s="5"/>
      <c r="F93" s="156" t="s">
        <v>366</v>
      </c>
      <c r="G93" s="156" t="s">
        <v>366</v>
      </c>
      <c r="H93" s="156" t="s">
        <v>366</v>
      </c>
      <c r="I93" s="156" t="s">
        <v>366</v>
      </c>
      <c r="J93" s="156" t="s">
        <v>366</v>
      </c>
      <c r="K93" s="156" t="s">
        <v>366</v>
      </c>
      <c r="L93" s="156" t="s">
        <v>366</v>
      </c>
      <c r="M93" s="156" t="s">
        <v>366</v>
      </c>
      <c r="N93" s="156" t="s">
        <v>366</v>
      </c>
      <c r="O93" s="156" t="s">
        <v>366</v>
      </c>
      <c r="P93" s="156" t="s">
        <v>366</v>
      </c>
      <c r="Q93" s="156" t="s">
        <v>366</v>
      </c>
      <c r="R93" s="156" t="s">
        <v>366</v>
      </c>
    </row>
    <row r="94" spans="1:18" x14ac:dyDescent="0.35">
      <c r="A94" s="71" t="s">
        <v>90</v>
      </c>
      <c r="B94" s="132" t="s">
        <v>142</v>
      </c>
      <c r="C94" s="132"/>
      <c r="D94" s="35"/>
      <c r="E94" s="35"/>
      <c r="F94" s="155" t="s">
        <v>366</v>
      </c>
      <c r="G94" s="155" t="s">
        <v>366</v>
      </c>
      <c r="H94" s="155" t="s">
        <v>366</v>
      </c>
      <c r="I94" s="155" t="s">
        <v>366</v>
      </c>
      <c r="J94" s="155" t="s">
        <v>366</v>
      </c>
      <c r="K94" s="155" t="s">
        <v>366</v>
      </c>
      <c r="L94" s="155" t="s">
        <v>366</v>
      </c>
      <c r="M94" s="155" t="s">
        <v>366</v>
      </c>
      <c r="N94" s="155" t="s">
        <v>366</v>
      </c>
      <c r="O94" s="155" t="s">
        <v>366</v>
      </c>
      <c r="P94" s="155" t="s">
        <v>366</v>
      </c>
      <c r="Q94" s="155" t="s">
        <v>366</v>
      </c>
      <c r="R94" s="155" t="s">
        <v>366</v>
      </c>
    </row>
    <row r="95" spans="1:18" x14ac:dyDescent="0.35">
      <c r="A95" s="73"/>
      <c r="B95" s="125" t="s">
        <v>143</v>
      </c>
      <c r="C95" s="125"/>
      <c r="D95" s="91" t="s">
        <v>206</v>
      </c>
      <c r="E95" s="91" t="s">
        <v>214</v>
      </c>
      <c r="F95" s="156" t="s">
        <v>366</v>
      </c>
      <c r="G95" s="156" t="s">
        <v>366</v>
      </c>
      <c r="H95" s="160">
        <v>100569</v>
      </c>
      <c r="I95" s="156" t="s">
        <v>366</v>
      </c>
      <c r="J95" s="160">
        <v>101887</v>
      </c>
      <c r="K95" s="156" t="s">
        <v>366</v>
      </c>
      <c r="L95" s="160">
        <v>81497</v>
      </c>
      <c r="M95" s="156" t="s">
        <v>366</v>
      </c>
      <c r="N95" s="160">
        <v>82572</v>
      </c>
      <c r="O95" s="156" t="s">
        <v>366</v>
      </c>
      <c r="P95" s="160">
        <v>61925</v>
      </c>
      <c r="Q95" s="156" t="s">
        <v>366</v>
      </c>
      <c r="R95" s="160">
        <v>62737</v>
      </c>
    </row>
    <row r="96" spans="1:18" x14ac:dyDescent="0.35">
      <c r="A96" s="73"/>
      <c r="B96" s="125" t="s">
        <v>13</v>
      </c>
      <c r="C96" s="125"/>
      <c r="D96" s="5"/>
      <c r="E96" s="5"/>
      <c r="F96" s="156" t="s">
        <v>366</v>
      </c>
      <c r="G96" s="156" t="s">
        <v>366</v>
      </c>
      <c r="H96" s="156" t="s">
        <v>366</v>
      </c>
      <c r="I96" s="156" t="s">
        <v>366</v>
      </c>
      <c r="J96" s="156" t="s">
        <v>366</v>
      </c>
      <c r="K96" s="156" t="s">
        <v>366</v>
      </c>
      <c r="L96" s="156" t="s">
        <v>366</v>
      </c>
      <c r="M96" s="156" t="s">
        <v>366</v>
      </c>
      <c r="N96" s="156" t="s">
        <v>366</v>
      </c>
      <c r="O96" s="156" t="s">
        <v>366</v>
      </c>
      <c r="P96" s="156" t="s">
        <v>366</v>
      </c>
      <c r="Q96" s="156" t="s">
        <v>366</v>
      </c>
      <c r="R96" s="156" t="s">
        <v>366</v>
      </c>
    </row>
    <row r="97" spans="1:18" ht="15" customHeight="1" x14ac:dyDescent="0.35">
      <c r="A97" s="71" t="s">
        <v>91</v>
      </c>
      <c r="B97" s="130" t="s">
        <v>180</v>
      </c>
      <c r="C97" s="130"/>
      <c r="D97" s="35"/>
      <c r="E97" s="3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</row>
    <row r="98" spans="1:18" x14ac:dyDescent="0.35">
      <c r="A98" s="73"/>
      <c r="B98" s="125" t="s">
        <v>144</v>
      </c>
      <c r="C98" s="125"/>
      <c r="D98" s="91"/>
      <c r="E98" s="91"/>
      <c r="F98" s="156" t="s">
        <v>366</v>
      </c>
      <c r="G98" s="156" t="s">
        <v>366</v>
      </c>
      <c r="H98" s="156" t="s">
        <v>366</v>
      </c>
      <c r="I98" s="156" t="s">
        <v>366</v>
      </c>
      <c r="J98" s="156" t="s">
        <v>366</v>
      </c>
      <c r="K98" s="156" t="s">
        <v>366</v>
      </c>
      <c r="L98" s="156" t="s">
        <v>366</v>
      </c>
      <c r="M98" s="156" t="s">
        <v>366</v>
      </c>
      <c r="N98" s="156" t="s">
        <v>366</v>
      </c>
      <c r="O98" s="156" t="s">
        <v>366</v>
      </c>
      <c r="P98" s="156" t="s">
        <v>366</v>
      </c>
      <c r="Q98" s="156" t="s">
        <v>366</v>
      </c>
      <c r="R98" s="156" t="s">
        <v>366</v>
      </c>
    </row>
    <row r="99" spans="1:18" x14ac:dyDescent="0.35">
      <c r="A99" s="73"/>
      <c r="B99" s="139" t="s">
        <v>80</v>
      </c>
      <c r="C99" s="139"/>
      <c r="D99" s="91"/>
      <c r="E99" s="91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</row>
    <row r="100" spans="1:18" x14ac:dyDescent="0.35">
      <c r="A100" s="73"/>
      <c r="B100" s="124" t="s">
        <v>116</v>
      </c>
      <c r="C100" s="124"/>
      <c r="D100" s="5"/>
      <c r="E100" s="5"/>
      <c r="F100" s="156" t="s">
        <v>366</v>
      </c>
      <c r="G100" s="156" t="s">
        <v>366</v>
      </c>
      <c r="H100" s="156" t="s">
        <v>366</v>
      </c>
      <c r="I100" s="156" t="s">
        <v>366</v>
      </c>
      <c r="J100" s="156" t="s">
        <v>366</v>
      </c>
      <c r="K100" s="156" t="s">
        <v>366</v>
      </c>
      <c r="L100" s="156" t="s">
        <v>366</v>
      </c>
      <c r="M100" s="156" t="s">
        <v>366</v>
      </c>
      <c r="N100" s="156" t="s">
        <v>366</v>
      </c>
      <c r="O100" s="156" t="s">
        <v>366</v>
      </c>
      <c r="P100" s="156" t="s">
        <v>366</v>
      </c>
      <c r="Q100" s="156" t="s">
        <v>366</v>
      </c>
      <c r="R100" s="156" t="s">
        <v>366</v>
      </c>
    </row>
    <row r="101" spans="1:18" x14ac:dyDescent="0.35">
      <c r="A101" s="73"/>
      <c r="B101" s="124" t="s">
        <v>117</v>
      </c>
      <c r="C101" s="124"/>
      <c r="D101" s="5"/>
      <c r="E101" s="5"/>
      <c r="F101" s="156" t="s">
        <v>366</v>
      </c>
      <c r="G101" s="156" t="s">
        <v>366</v>
      </c>
      <c r="H101" s="156" t="s">
        <v>366</v>
      </c>
      <c r="I101" s="156" t="s">
        <v>366</v>
      </c>
      <c r="J101" s="156" t="s">
        <v>366</v>
      </c>
      <c r="K101" s="156" t="s">
        <v>366</v>
      </c>
      <c r="L101" s="156" t="s">
        <v>366</v>
      </c>
      <c r="M101" s="156" t="s">
        <v>366</v>
      </c>
      <c r="N101" s="156" t="s">
        <v>366</v>
      </c>
      <c r="O101" s="156" t="s">
        <v>366</v>
      </c>
      <c r="P101" s="156" t="s">
        <v>366</v>
      </c>
      <c r="Q101" s="156" t="s">
        <v>366</v>
      </c>
      <c r="R101" s="156" t="s">
        <v>366</v>
      </c>
    </row>
    <row r="102" spans="1:18" x14ac:dyDescent="0.35">
      <c r="A102" s="73"/>
      <c r="B102" s="124" t="s">
        <v>118</v>
      </c>
      <c r="C102" s="124"/>
      <c r="D102" s="5"/>
      <c r="E102" s="5"/>
      <c r="F102" s="156" t="s">
        <v>366</v>
      </c>
      <c r="G102" s="156" t="s">
        <v>366</v>
      </c>
      <c r="H102" s="156" t="s">
        <v>366</v>
      </c>
      <c r="I102" s="156" t="s">
        <v>366</v>
      </c>
      <c r="J102" s="156" t="s">
        <v>366</v>
      </c>
      <c r="K102" s="156" t="s">
        <v>366</v>
      </c>
      <c r="L102" s="156" t="s">
        <v>366</v>
      </c>
      <c r="M102" s="156" t="s">
        <v>366</v>
      </c>
      <c r="N102" s="156" t="s">
        <v>366</v>
      </c>
      <c r="O102" s="156" t="s">
        <v>366</v>
      </c>
      <c r="P102" s="156" t="s">
        <v>366</v>
      </c>
      <c r="Q102" s="156" t="s">
        <v>366</v>
      </c>
      <c r="R102" s="156" t="s">
        <v>366</v>
      </c>
    </row>
    <row r="103" spans="1:18" x14ac:dyDescent="0.35">
      <c r="A103" s="73"/>
      <c r="B103" s="124" t="s">
        <v>119</v>
      </c>
      <c r="C103" s="124"/>
      <c r="D103" s="5"/>
      <c r="E103" s="5"/>
      <c r="F103" s="156" t="s">
        <v>366</v>
      </c>
      <c r="G103" s="156" t="s">
        <v>366</v>
      </c>
      <c r="H103" s="156" t="s">
        <v>366</v>
      </c>
      <c r="I103" s="156" t="s">
        <v>366</v>
      </c>
      <c r="J103" s="156" t="s">
        <v>366</v>
      </c>
      <c r="K103" s="156" t="s">
        <v>366</v>
      </c>
      <c r="L103" s="156" t="s">
        <v>366</v>
      </c>
      <c r="M103" s="156" t="s">
        <v>366</v>
      </c>
      <c r="N103" s="156" t="s">
        <v>366</v>
      </c>
      <c r="O103" s="156" t="s">
        <v>366</v>
      </c>
      <c r="P103" s="156" t="s">
        <v>366</v>
      </c>
      <c r="Q103" s="156" t="s">
        <v>366</v>
      </c>
      <c r="R103" s="156" t="s">
        <v>366</v>
      </c>
    </row>
    <row r="104" spans="1:18" x14ac:dyDescent="0.35">
      <c r="A104" s="73"/>
      <c r="B104" s="124" t="s">
        <v>120</v>
      </c>
      <c r="C104" s="124"/>
      <c r="D104" s="5"/>
      <c r="E104" s="5"/>
      <c r="F104" s="156" t="s">
        <v>366</v>
      </c>
      <c r="G104" s="156" t="s">
        <v>366</v>
      </c>
      <c r="H104" s="156" t="s">
        <v>366</v>
      </c>
      <c r="I104" s="156" t="s">
        <v>366</v>
      </c>
      <c r="J104" s="156" t="s">
        <v>366</v>
      </c>
      <c r="K104" s="156" t="s">
        <v>366</v>
      </c>
      <c r="L104" s="156" t="s">
        <v>366</v>
      </c>
      <c r="M104" s="156" t="s">
        <v>366</v>
      </c>
      <c r="N104" s="156" t="s">
        <v>366</v>
      </c>
      <c r="O104" s="156" t="s">
        <v>366</v>
      </c>
      <c r="P104" s="156" t="s">
        <v>366</v>
      </c>
      <c r="Q104" s="156" t="s">
        <v>366</v>
      </c>
      <c r="R104" s="156" t="s">
        <v>366</v>
      </c>
    </row>
    <row r="105" spans="1:18" x14ac:dyDescent="0.35">
      <c r="A105" s="73"/>
      <c r="B105" s="124" t="s">
        <v>121</v>
      </c>
      <c r="C105" s="124"/>
      <c r="D105" s="5"/>
      <c r="E105" s="5"/>
      <c r="F105" s="156" t="s">
        <v>366</v>
      </c>
      <c r="G105" s="156" t="s">
        <v>366</v>
      </c>
      <c r="H105" s="156" t="s">
        <v>366</v>
      </c>
      <c r="I105" s="156" t="s">
        <v>366</v>
      </c>
      <c r="J105" s="156" t="s">
        <v>366</v>
      </c>
      <c r="K105" s="156" t="s">
        <v>366</v>
      </c>
      <c r="L105" s="156" t="s">
        <v>366</v>
      </c>
      <c r="M105" s="156" t="s">
        <v>366</v>
      </c>
      <c r="N105" s="156" t="s">
        <v>366</v>
      </c>
      <c r="O105" s="156" t="s">
        <v>366</v>
      </c>
      <c r="P105" s="156" t="s">
        <v>366</v>
      </c>
      <c r="Q105" s="156" t="s">
        <v>366</v>
      </c>
      <c r="R105" s="156" t="s">
        <v>366</v>
      </c>
    </row>
    <row r="106" spans="1:18" x14ac:dyDescent="0.35">
      <c r="A106" s="73"/>
      <c r="B106" s="124" t="s">
        <v>139</v>
      </c>
      <c r="C106" s="124"/>
      <c r="D106" s="5"/>
      <c r="E106" s="5"/>
      <c r="F106" s="156" t="s">
        <v>366</v>
      </c>
      <c r="G106" s="156" t="s">
        <v>366</v>
      </c>
      <c r="H106" s="156" t="s">
        <v>366</v>
      </c>
      <c r="I106" s="156" t="s">
        <v>366</v>
      </c>
      <c r="J106" s="156" t="s">
        <v>366</v>
      </c>
      <c r="K106" s="156" t="s">
        <v>366</v>
      </c>
      <c r="L106" s="156" t="s">
        <v>366</v>
      </c>
      <c r="M106" s="156" t="s">
        <v>366</v>
      </c>
      <c r="N106" s="156" t="s">
        <v>366</v>
      </c>
      <c r="O106" s="156" t="s">
        <v>366</v>
      </c>
      <c r="P106" s="156" t="s">
        <v>366</v>
      </c>
      <c r="Q106" s="156" t="s">
        <v>366</v>
      </c>
      <c r="R106" s="156" t="s">
        <v>366</v>
      </c>
    </row>
    <row r="107" spans="1:18" x14ac:dyDescent="0.35">
      <c r="A107" s="73"/>
      <c r="B107" s="124" t="s">
        <v>122</v>
      </c>
      <c r="C107" s="124"/>
      <c r="D107" s="5"/>
      <c r="E107" s="5"/>
      <c r="F107" s="156" t="s">
        <v>366</v>
      </c>
      <c r="G107" s="156" t="s">
        <v>366</v>
      </c>
      <c r="H107" s="156" t="s">
        <v>366</v>
      </c>
      <c r="I107" s="156" t="s">
        <v>366</v>
      </c>
      <c r="J107" s="156" t="s">
        <v>366</v>
      </c>
      <c r="K107" s="156" t="s">
        <v>366</v>
      </c>
      <c r="L107" s="156" t="s">
        <v>366</v>
      </c>
      <c r="M107" s="156" t="s">
        <v>366</v>
      </c>
      <c r="N107" s="156" t="s">
        <v>366</v>
      </c>
      <c r="O107" s="156" t="s">
        <v>366</v>
      </c>
      <c r="P107" s="156" t="s">
        <v>366</v>
      </c>
      <c r="Q107" s="156" t="s">
        <v>366</v>
      </c>
      <c r="R107" s="156" t="s">
        <v>366</v>
      </c>
    </row>
    <row r="108" spans="1:18" x14ac:dyDescent="0.35">
      <c r="A108" s="73"/>
      <c r="B108" s="124" t="s">
        <v>123</v>
      </c>
      <c r="C108" s="124"/>
      <c r="D108" s="5"/>
      <c r="E108" s="5"/>
      <c r="F108" s="156" t="s">
        <v>366</v>
      </c>
      <c r="G108" s="156" t="s">
        <v>366</v>
      </c>
      <c r="H108" s="156" t="s">
        <v>366</v>
      </c>
      <c r="I108" s="156" t="s">
        <v>366</v>
      </c>
      <c r="J108" s="156" t="s">
        <v>366</v>
      </c>
      <c r="K108" s="156" t="s">
        <v>366</v>
      </c>
      <c r="L108" s="156" t="s">
        <v>366</v>
      </c>
      <c r="M108" s="156" t="s">
        <v>366</v>
      </c>
      <c r="N108" s="156" t="s">
        <v>366</v>
      </c>
      <c r="O108" s="156" t="s">
        <v>366</v>
      </c>
      <c r="P108" s="156" t="s">
        <v>366</v>
      </c>
      <c r="Q108" s="156" t="s">
        <v>366</v>
      </c>
      <c r="R108" s="156" t="s">
        <v>366</v>
      </c>
    </row>
    <row r="109" spans="1:18" x14ac:dyDescent="0.35">
      <c r="A109" s="73"/>
      <c r="B109" s="124" t="s">
        <v>124</v>
      </c>
      <c r="C109" s="124"/>
      <c r="D109" s="5"/>
      <c r="E109" s="5"/>
      <c r="F109" s="156" t="s">
        <v>366</v>
      </c>
      <c r="G109" s="156" t="s">
        <v>366</v>
      </c>
      <c r="H109" s="156" t="s">
        <v>366</v>
      </c>
      <c r="I109" s="156" t="s">
        <v>366</v>
      </c>
      <c r="J109" s="156" t="s">
        <v>366</v>
      </c>
      <c r="K109" s="156" t="s">
        <v>366</v>
      </c>
      <c r="L109" s="156" t="s">
        <v>366</v>
      </c>
      <c r="M109" s="156" t="s">
        <v>366</v>
      </c>
      <c r="N109" s="156" t="s">
        <v>366</v>
      </c>
      <c r="O109" s="156" t="s">
        <v>366</v>
      </c>
      <c r="P109" s="156" t="s">
        <v>366</v>
      </c>
      <c r="Q109" s="156" t="s">
        <v>366</v>
      </c>
      <c r="R109" s="156" t="s">
        <v>366</v>
      </c>
    </row>
    <row r="110" spans="1:18" x14ac:dyDescent="0.35">
      <c r="A110" s="73"/>
      <c r="B110" s="124" t="s">
        <v>125</v>
      </c>
      <c r="C110" s="124"/>
      <c r="D110" s="5"/>
      <c r="E110" s="5"/>
      <c r="F110" s="156" t="s">
        <v>366</v>
      </c>
      <c r="G110" s="156" t="s">
        <v>366</v>
      </c>
      <c r="H110" s="156" t="s">
        <v>366</v>
      </c>
      <c r="I110" s="156" t="s">
        <v>366</v>
      </c>
      <c r="J110" s="156" t="s">
        <v>366</v>
      </c>
      <c r="K110" s="156" t="s">
        <v>366</v>
      </c>
      <c r="L110" s="156" t="s">
        <v>366</v>
      </c>
      <c r="M110" s="156" t="s">
        <v>366</v>
      </c>
      <c r="N110" s="156" t="s">
        <v>366</v>
      </c>
      <c r="O110" s="156" t="s">
        <v>366</v>
      </c>
      <c r="P110" s="156" t="s">
        <v>366</v>
      </c>
      <c r="Q110" s="156" t="s">
        <v>366</v>
      </c>
      <c r="R110" s="156" t="s">
        <v>366</v>
      </c>
    </row>
    <row r="111" spans="1:18" x14ac:dyDescent="0.35">
      <c r="A111" s="73"/>
      <c r="B111" s="124" t="s">
        <v>126</v>
      </c>
      <c r="C111" s="124"/>
      <c r="D111" s="5"/>
      <c r="E111" s="5"/>
      <c r="F111" s="156" t="s">
        <v>366</v>
      </c>
      <c r="G111" s="156" t="s">
        <v>366</v>
      </c>
      <c r="H111" s="156" t="s">
        <v>366</v>
      </c>
      <c r="I111" s="156" t="s">
        <v>366</v>
      </c>
      <c r="J111" s="156" t="s">
        <v>366</v>
      </c>
      <c r="K111" s="156" t="s">
        <v>366</v>
      </c>
      <c r="L111" s="156" t="s">
        <v>366</v>
      </c>
      <c r="M111" s="156" t="s">
        <v>366</v>
      </c>
      <c r="N111" s="156" t="s">
        <v>366</v>
      </c>
      <c r="O111" s="156" t="s">
        <v>366</v>
      </c>
      <c r="P111" s="156" t="s">
        <v>366</v>
      </c>
      <c r="Q111" s="156" t="s">
        <v>366</v>
      </c>
      <c r="R111" s="156" t="s">
        <v>366</v>
      </c>
    </row>
    <row r="112" spans="1:18" x14ac:dyDescent="0.35">
      <c r="A112" s="73"/>
      <c r="B112" s="124" t="s">
        <v>127</v>
      </c>
      <c r="C112" s="124"/>
      <c r="D112" s="5"/>
      <c r="E112" s="5"/>
      <c r="F112" s="156" t="s">
        <v>366</v>
      </c>
      <c r="G112" s="156" t="s">
        <v>366</v>
      </c>
      <c r="H112" s="156" t="s">
        <v>366</v>
      </c>
      <c r="I112" s="156" t="s">
        <v>366</v>
      </c>
      <c r="J112" s="156" t="s">
        <v>366</v>
      </c>
      <c r="K112" s="156" t="s">
        <v>366</v>
      </c>
      <c r="L112" s="156" t="s">
        <v>366</v>
      </c>
      <c r="M112" s="156" t="s">
        <v>366</v>
      </c>
      <c r="N112" s="156" t="s">
        <v>366</v>
      </c>
      <c r="O112" s="156" t="s">
        <v>366</v>
      </c>
      <c r="P112" s="156" t="s">
        <v>366</v>
      </c>
      <c r="Q112" s="156" t="s">
        <v>366</v>
      </c>
      <c r="R112" s="156" t="s">
        <v>366</v>
      </c>
    </row>
    <row r="113" spans="1:18" x14ac:dyDescent="0.35">
      <c r="A113" s="73"/>
      <c r="B113" s="124" t="s">
        <v>128</v>
      </c>
      <c r="C113" s="124"/>
      <c r="D113" s="5"/>
      <c r="E113" s="5"/>
      <c r="F113" s="156" t="s">
        <v>366</v>
      </c>
      <c r="G113" s="156" t="s">
        <v>366</v>
      </c>
      <c r="H113" s="156" t="s">
        <v>366</v>
      </c>
      <c r="I113" s="156" t="s">
        <v>366</v>
      </c>
      <c r="J113" s="156" t="s">
        <v>366</v>
      </c>
      <c r="K113" s="156" t="s">
        <v>366</v>
      </c>
      <c r="L113" s="156" t="s">
        <v>366</v>
      </c>
      <c r="M113" s="156" t="s">
        <v>366</v>
      </c>
      <c r="N113" s="156" t="s">
        <v>366</v>
      </c>
      <c r="O113" s="156" t="s">
        <v>366</v>
      </c>
      <c r="P113" s="156" t="s">
        <v>366</v>
      </c>
      <c r="Q113" s="156" t="s">
        <v>366</v>
      </c>
      <c r="R113" s="156" t="s">
        <v>366</v>
      </c>
    </row>
    <row r="114" spans="1:18" ht="15" customHeight="1" x14ac:dyDescent="0.35">
      <c r="A114" s="73"/>
      <c r="B114" s="133" t="s">
        <v>129</v>
      </c>
      <c r="C114" s="133"/>
      <c r="D114" s="5"/>
      <c r="E114" s="5"/>
      <c r="F114" s="156" t="s">
        <v>366</v>
      </c>
      <c r="G114" s="156" t="s">
        <v>366</v>
      </c>
      <c r="H114" s="156" t="s">
        <v>366</v>
      </c>
      <c r="I114" s="156" t="s">
        <v>366</v>
      </c>
      <c r="J114" s="156" t="s">
        <v>366</v>
      </c>
      <c r="K114" s="156" t="s">
        <v>366</v>
      </c>
      <c r="L114" s="156" t="s">
        <v>366</v>
      </c>
      <c r="M114" s="156" t="s">
        <v>366</v>
      </c>
      <c r="N114" s="156" t="s">
        <v>366</v>
      </c>
      <c r="O114" s="156" t="s">
        <v>366</v>
      </c>
      <c r="P114" s="156" t="s">
        <v>366</v>
      </c>
      <c r="Q114" s="156" t="s">
        <v>366</v>
      </c>
      <c r="R114" s="156" t="s">
        <v>366</v>
      </c>
    </row>
    <row r="115" spans="1:18" x14ac:dyDescent="0.35">
      <c r="A115" s="73"/>
      <c r="B115" s="124" t="s">
        <v>130</v>
      </c>
      <c r="C115" s="124"/>
      <c r="D115" s="5"/>
      <c r="E115" s="5"/>
      <c r="F115" s="156" t="s">
        <v>366</v>
      </c>
      <c r="G115" s="156" t="s">
        <v>366</v>
      </c>
      <c r="H115" s="156" t="s">
        <v>366</v>
      </c>
      <c r="I115" s="156" t="s">
        <v>366</v>
      </c>
      <c r="J115" s="156" t="s">
        <v>366</v>
      </c>
      <c r="K115" s="156" t="s">
        <v>366</v>
      </c>
      <c r="L115" s="156" t="s">
        <v>366</v>
      </c>
      <c r="M115" s="156" t="s">
        <v>366</v>
      </c>
      <c r="N115" s="156" t="s">
        <v>366</v>
      </c>
      <c r="O115" s="156" t="s">
        <v>366</v>
      </c>
      <c r="P115" s="156" t="s">
        <v>366</v>
      </c>
      <c r="Q115" s="156" t="s">
        <v>366</v>
      </c>
      <c r="R115" s="156" t="s">
        <v>366</v>
      </c>
    </row>
    <row r="116" spans="1:18" x14ac:dyDescent="0.35">
      <c r="A116" s="73"/>
      <c r="B116" s="124" t="s">
        <v>131</v>
      </c>
      <c r="C116" s="124"/>
      <c r="D116" s="5"/>
      <c r="E116" s="5"/>
      <c r="F116" s="156" t="s">
        <v>366</v>
      </c>
      <c r="G116" s="156" t="s">
        <v>366</v>
      </c>
      <c r="H116" s="156" t="s">
        <v>366</v>
      </c>
      <c r="I116" s="156" t="s">
        <v>366</v>
      </c>
      <c r="J116" s="156" t="s">
        <v>366</v>
      </c>
      <c r="K116" s="156" t="s">
        <v>366</v>
      </c>
      <c r="L116" s="156" t="s">
        <v>366</v>
      </c>
      <c r="M116" s="156" t="s">
        <v>366</v>
      </c>
      <c r="N116" s="156" t="s">
        <v>366</v>
      </c>
      <c r="O116" s="156" t="s">
        <v>366</v>
      </c>
      <c r="P116" s="156" t="s">
        <v>366</v>
      </c>
      <c r="Q116" s="156" t="s">
        <v>366</v>
      </c>
      <c r="R116" s="156" t="s">
        <v>366</v>
      </c>
    </row>
    <row r="117" spans="1:18" x14ac:dyDescent="0.35">
      <c r="A117" s="73"/>
      <c r="B117" s="124" t="s">
        <v>132</v>
      </c>
      <c r="C117" s="124"/>
      <c r="D117" s="5"/>
      <c r="E117" s="5"/>
      <c r="F117" s="156" t="s">
        <v>366</v>
      </c>
      <c r="G117" s="156" t="s">
        <v>366</v>
      </c>
      <c r="H117" s="156" t="s">
        <v>366</v>
      </c>
      <c r="I117" s="156" t="s">
        <v>366</v>
      </c>
      <c r="J117" s="156" t="s">
        <v>366</v>
      </c>
      <c r="K117" s="156" t="s">
        <v>366</v>
      </c>
      <c r="L117" s="156" t="s">
        <v>366</v>
      </c>
      <c r="M117" s="156" t="s">
        <v>366</v>
      </c>
      <c r="N117" s="156" t="s">
        <v>366</v>
      </c>
      <c r="O117" s="156" t="s">
        <v>366</v>
      </c>
      <c r="P117" s="156" t="s">
        <v>366</v>
      </c>
      <c r="Q117" s="156" t="s">
        <v>366</v>
      </c>
      <c r="R117" s="156" t="s">
        <v>366</v>
      </c>
    </row>
    <row r="118" spans="1:18" x14ac:dyDescent="0.35">
      <c r="A118" s="73"/>
      <c r="B118" s="124" t="s">
        <v>133</v>
      </c>
      <c r="C118" s="124"/>
      <c r="D118" s="5"/>
      <c r="E118" s="5"/>
      <c r="F118" s="156" t="s">
        <v>366</v>
      </c>
      <c r="G118" s="156" t="s">
        <v>366</v>
      </c>
      <c r="H118" s="156" t="s">
        <v>366</v>
      </c>
      <c r="I118" s="156" t="s">
        <v>366</v>
      </c>
      <c r="J118" s="156" t="s">
        <v>366</v>
      </c>
      <c r="K118" s="156" t="s">
        <v>366</v>
      </c>
      <c r="L118" s="156" t="s">
        <v>366</v>
      </c>
      <c r="M118" s="156" t="s">
        <v>366</v>
      </c>
      <c r="N118" s="156" t="s">
        <v>366</v>
      </c>
      <c r="O118" s="156" t="s">
        <v>366</v>
      </c>
      <c r="P118" s="156" t="s">
        <v>366</v>
      </c>
      <c r="Q118" s="156" t="s">
        <v>366</v>
      </c>
      <c r="R118" s="156" t="s">
        <v>366</v>
      </c>
    </row>
    <row r="119" spans="1:18" x14ac:dyDescent="0.35">
      <c r="A119" s="73"/>
      <c r="B119" s="124" t="s">
        <v>134</v>
      </c>
      <c r="C119" s="124"/>
      <c r="D119" s="5"/>
      <c r="E119" s="5"/>
      <c r="F119" s="156" t="s">
        <v>366</v>
      </c>
      <c r="G119" s="156" t="s">
        <v>366</v>
      </c>
      <c r="H119" s="156" t="s">
        <v>366</v>
      </c>
      <c r="I119" s="156" t="s">
        <v>366</v>
      </c>
      <c r="J119" s="156" t="s">
        <v>366</v>
      </c>
      <c r="K119" s="156" t="s">
        <v>366</v>
      </c>
      <c r="L119" s="156" t="s">
        <v>366</v>
      </c>
      <c r="M119" s="156" t="s">
        <v>366</v>
      </c>
      <c r="N119" s="156" t="s">
        <v>366</v>
      </c>
      <c r="O119" s="156" t="s">
        <v>366</v>
      </c>
      <c r="P119" s="156" t="s">
        <v>366</v>
      </c>
      <c r="Q119" s="156" t="s">
        <v>366</v>
      </c>
      <c r="R119" s="156" t="s">
        <v>366</v>
      </c>
    </row>
    <row r="120" spans="1:18" x14ac:dyDescent="0.35">
      <c r="A120" s="73"/>
      <c r="B120" s="124" t="s">
        <v>81</v>
      </c>
      <c r="C120" s="124"/>
      <c r="D120" s="5"/>
      <c r="E120" s="5"/>
      <c r="F120" s="156" t="s">
        <v>366</v>
      </c>
      <c r="G120" s="156" t="s">
        <v>366</v>
      </c>
      <c r="H120" s="156" t="s">
        <v>366</v>
      </c>
      <c r="I120" s="156" t="s">
        <v>366</v>
      </c>
      <c r="J120" s="156" t="s">
        <v>366</v>
      </c>
      <c r="K120" s="156" t="s">
        <v>366</v>
      </c>
      <c r="L120" s="156" t="s">
        <v>366</v>
      </c>
      <c r="M120" s="156" t="s">
        <v>366</v>
      </c>
      <c r="N120" s="156" t="s">
        <v>366</v>
      </c>
      <c r="O120" s="156" t="s">
        <v>366</v>
      </c>
      <c r="P120" s="156" t="s">
        <v>366</v>
      </c>
      <c r="Q120" s="156" t="s">
        <v>366</v>
      </c>
      <c r="R120" s="156" t="s">
        <v>366</v>
      </c>
    </row>
    <row r="121" spans="1:18" x14ac:dyDescent="0.35">
      <c r="A121" s="73"/>
      <c r="B121" s="124" t="s">
        <v>135</v>
      </c>
      <c r="C121" s="124"/>
      <c r="D121" s="5"/>
      <c r="E121" s="5"/>
      <c r="F121" s="156" t="s">
        <v>366</v>
      </c>
      <c r="G121" s="156" t="s">
        <v>366</v>
      </c>
      <c r="H121" s="156" t="s">
        <v>366</v>
      </c>
      <c r="I121" s="156" t="s">
        <v>366</v>
      </c>
      <c r="J121" s="156" t="s">
        <v>366</v>
      </c>
      <c r="K121" s="156" t="s">
        <v>366</v>
      </c>
      <c r="L121" s="156" t="s">
        <v>366</v>
      </c>
      <c r="M121" s="156" t="s">
        <v>366</v>
      </c>
      <c r="N121" s="156" t="s">
        <v>366</v>
      </c>
      <c r="O121" s="156" t="s">
        <v>366</v>
      </c>
      <c r="P121" s="156" t="s">
        <v>366</v>
      </c>
      <c r="Q121" s="156" t="s">
        <v>366</v>
      </c>
      <c r="R121" s="156" t="s">
        <v>366</v>
      </c>
    </row>
    <row r="122" spans="1:18" x14ac:dyDescent="0.35">
      <c r="A122" s="73"/>
      <c r="B122" s="124" t="s">
        <v>136</v>
      </c>
      <c r="C122" s="124"/>
      <c r="D122" s="5"/>
      <c r="E122" s="5"/>
      <c r="F122" s="156" t="s">
        <v>366</v>
      </c>
      <c r="G122" s="156" t="s">
        <v>366</v>
      </c>
      <c r="H122" s="156" t="s">
        <v>366</v>
      </c>
      <c r="I122" s="156" t="s">
        <v>366</v>
      </c>
      <c r="J122" s="156" t="s">
        <v>366</v>
      </c>
      <c r="K122" s="156" t="s">
        <v>366</v>
      </c>
      <c r="L122" s="156" t="s">
        <v>366</v>
      </c>
      <c r="M122" s="156" t="s">
        <v>366</v>
      </c>
      <c r="N122" s="156" t="s">
        <v>366</v>
      </c>
      <c r="O122" s="156" t="s">
        <v>366</v>
      </c>
      <c r="P122" s="156" t="s">
        <v>366</v>
      </c>
      <c r="Q122" s="156" t="s">
        <v>366</v>
      </c>
      <c r="R122" s="156" t="s">
        <v>366</v>
      </c>
    </row>
    <row r="123" spans="1:18" x14ac:dyDescent="0.35">
      <c r="A123" s="71" t="s">
        <v>93</v>
      </c>
      <c r="B123" s="132" t="s">
        <v>179</v>
      </c>
      <c r="C123" s="132"/>
      <c r="D123" s="35"/>
      <c r="E123" s="3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</row>
    <row r="124" spans="1:18" x14ac:dyDescent="0.35">
      <c r="A124" s="73"/>
      <c r="B124" s="125" t="s">
        <v>82</v>
      </c>
      <c r="C124" s="125"/>
      <c r="D124" s="5"/>
      <c r="E124" s="5"/>
      <c r="F124" s="156" t="s">
        <v>366</v>
      </c>
      <c r="G124" s="156" t="s">
        <v>366</v>
      </c>
      <c r="H124" s="156" t="s">
        <v>366</v>
      </c>
      <c r="I124" s="156" t="s">
        <v>366</v>
      </c>
      <c r="J124" s="156" t="s">
        <v>366</v>
      </c>
      <c r="K124" s="156" t="s">
        <v>366</v>
      </c>
      <c r="L124" s="156" t="s">
        <v>366</v>
      </c>
      <c r="M124" s="156" t="s">
        <v>366</v>
      </c>
      <c r="N124" s="156" t="s">
        <v>366</v>
      </c>
      <c r="O124" s="156" t="s">
        <v>366</v>
      </c>
      <c r="P124" s="156" t="s">
        <v>366</v>
      </c>
      <c r="Q124" s="156" t="s">
        <v>366</v>
      </c>
      <c r="R124" s="156" t="s">
        <v>366</v>
      </c>
    </row>
    <row r="125" spans="1:18" x14ac:dyDescent="0.35">
      <c r="A125" s="73"/>
      <c r="B125" s="139" t="s">
        <v>83</v>
      </c>
      <c r="C125" s="139"/>
      <c r="D125" s="82"/>
      <c r="E125" s="82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</row>
    <row r="126" spans="1:18" x14ac:dyDescent="0.35">
      <c r="A126" s="73"/>
      <c r="B126" s="124" t="s">
        <v>116</v>
      </c>
      <c r="C126" s="124"/>
      <c r="D126" s="5"/>
      <c r="E126" s="5"/>
      <c r="F126" s="156" t="s">
        <v>366</v>
      </c>
      <c r="G126" s="156" t="s">
        <v>366</v>
      </c>
      <c r="H126" s="156" t="s">
        <v>366</v>
      </c>
      <c r="I126" s="156" t="s">
        <v>366</v>
      </c>
      <c r="J126" s="156" t="s">
        <v>366</v>
      </c>
      <c r="K126" s="156" t="s">
        <v>366</v>
      </c>
      <c r="L126" s="156" t="s">
        <v>366</v>
      </c>
      <c r="M126" s="156" t="s">
        <v>366</v>
      </c>
      <c r="N126" s="156" t="s">
        <v>366</v>
      </c>
      <c r="O126" s="156" t="s">
        <v>366</v>
      </c>
      <c r="P126" s="156" t="s">
        <v>366</v>
      </c>
      <c r="Q126" s="156" t="s">
        <v>366</v>
      </c>
      <c r="R126" s="156" t="s">
        <v>366</v>
      </c>
    </row>
    <row r="127" spans="1:18" x14ac:dyDescent="0.35">
      <c r="A127" s="73"/>
      <c r="B127" s="124" t="s">
        <v>117</v>
      </c>
      <c r="C127" s="124"/>
      <c r="D127" s="5"/>
      <c r="E127" s="5"/>
      <c r="F127" s="156" t="s">
        <v>366</v>
      </c>
      <c r="G127" s="156" t="s">
        <v>366</v>
      </c>
      <c r="H127" s="156" t="s">
        <v>366</v>
      </c>
      <c r="I127" s="156" t="s">
        <v>366</v>
      </c>
      <c r="J127" s="156" t="s">
        <v>366</v>
      </c>
      <c r="K127" s="156" t="s">
        <v>366</v>
      </c>
      <c r="L127" s="156" t="s">
        <v>366</v>
      </c>
      <c r="M127" s="156" t="s">
        <v>366</v>
      </c>
      <c r="N127" s="156" t="s">
        <v>366</v>
      </c>
      <c r="O127" s="156" t="s">
        <v>366</v>
      </c>
      <c r="P127" s="156" t="s">
        <v>366</v>
      </c>
      <c r="Q127" s="156" t="s">
        <v>366</v>
      </c>
      <c r="R127" s="156" t="s">
        <v>366</v>
      </c>
    </row>
    <row r="128" spans="1:18" x14ac:dyDescent="0.35">
      <c r="A128" s="73"/>
      <c r="B128" s="124" t="s">
        <v>118</v>
      </c>
      <c r="C128" s="124"/>
      <c r="D128" s="5"/>
      <c r="E128" s="5"/>
      <c r="F128" s="156" t="s">
        <v>366</v>
      </c>
      <c r="G128" s="156" t="s">
        <v>366</v>
      </c>
      <c r="H128" s="156" t="s">
        <v>366</v>
      </c>
      <c r="I128" s="156" t="s">
        <v>366</v>
      </c>
      <c r="J128" s="156" t="s">
        <v>366</v>
      </c>
      <c r="K128" s="156" t="s">
        <v>366</v>
      </c>
      <c r="L128" s="156" t="s">
        <v>366</v>
      </c>
      <c r="M128" s="156" t="s">
        <v>366</v>
      </c>
      <c r="N128" s="156" t="s">
        <v>366</v>
      </c>
      <c r="O128" s="156" t="s">
        <v>366</v>
      </c>
      <c r="P128" s="156" t="s">
        <v>366</v>
      </c>
      <c r="Q128" s="156" t="s">
        <v>366</v>
      </c>
      <c r="R128" s="156" t="s">
        <v>366</v>
      </c>
    </row>
    <row r="129" spans="1:18" x14ac:dyDescent="0.35">
      <c r="A129" s="73"/>
      <c r="B129" s="124" t="s">
        <v>119</v>
      </c>
      <c r="C129" s="124"/>
      <c r="D129" s="5"/>
      <c r="E129" s="5"/>
      <c r="F129" s="156" t="s">
        <v>366</v>
      </c>
      <c r="G129" s="156" t="s">
        <v>366</v>
      </c>
      <c r="H129" s="156" t="s">
        <v>366</v>
      </c>
      <c r="I129" s="156" t="s">
        <v>366</v>
      </c>
      <c r="J129" s="156" t="s">
        <v>366</v>
      </c>
      <c r="K129" s="156" t="s">
        <v>366</v>
      </c>
      <c r="L129" s="156" t="s">
        <v>366</v>
      </c>
      <c r="M129" s="156" t="s">
        <v>366</v>
      </c>
      <c r="N129" s="156" t="s">
        <v>366</v>
      </c>
      <c r="O129" s="156" t="s">
        <v>366</v>
      </c>
      <c r="P129" s="156" t="s">
        <v>366</v>
      </c>
      <c r="Q129" s="156" t="s">
        <v>366</v>
      </c>
      <c r="R129" s="156" t="s">
        <v>366</v>
      </c>
    </row>
    <row r="130" spans="1:18" x14ac:dyDescent="0.35">
      <c r="A130" s="73"/>
      <c r="B130" s="124" t="s">
        <v>120</v>
      </c>
      <c r="C130" s="124"/>
      <c r="D130" s="5"/>
      <c r="E130" s="5"/>
      <c r="F130" s="156" t="s">
        <v>366</v>
      </c>
      <c r="G130" s="156" t="s">
        <v>366</v>
      </c>
      <c r="H130" s="156" t="s">
        <v>366</v>
      </c>
      <c r="I130" s="156" t="s">
        <v>366</v>
      </c>
      <c r="J130" s="156" t="s">
        <v>366</v>
      </c>
      <c r="K130" s="156" t="s">
        <v>366</v>
      </c>
      <c r="L130" s="156" t="s">
        <v>366</v>
      </c>
      <c r="M130" s="156" t="s">
        <v>366</v>
      </c>
      <c r="N130" s="156" t="s">
        <v>366</v>
      </c>
      <c r="O130" s="156" t="s">
        <v>366</v>
      </c>
      <c r="P130" s="156" t="s">
        <v>366</v>
      </c>
      <c r="Q130" s="156" t="s">
        <v>366</v>
      </c>
      <c r="R130" s="156" t="s">
        <v>366</v>
      </c>
    </row>
    <row r="131" spans="1:18" x14ac:dyDescent="0.35">
      <c r="A131" s="73"/>
      <c r="B131" s="124" t="s">
        <v>121</v>
      </c>
      <c r="C131" s="124"/>
      <c r="D131" s="5"/>
      <c r="E131" s="5"/>
      <c r="F131" s="156" t="s">
        <v>366</v>
      </c>
      <c r="G131" s="156" t="s">
        <v>366</v>
      </c>
      <c r="H131" s="156" t="s">
        <v>366</v>
      </c>
      <c r="I131" s="156" t="s">
        <v>366</v>
      </c>
      <c r="J131" s="156" t="s">
        <v>366</v>
      </c>
      <c r="K131" s="156" t="s">
        <v>366</v>
      </c>
      <c r="L131" s="156" t="s">
        <v>366</v>
      </c>
      <c r="M131" s="156" t="s">
        <v>366</v>
      </c>
      <c r="N131" s="156" t="s">
        <v>366</v>
      </c>
      <c r="O131" s="156" t="s">
        <v>366</v>
      </c>
      <c r="P131" s="156" t="s">
        <v>366</v>
      </c>
      <c r="Q131" s="156" t="s">
        <v>366</v>
      </c>
      <c r="R131" s="156" t="s">
        <v>366</v>
      </c>
    </row>
    <row r="132" spans="1:18" x14ac:dyDescent="0.35">
      <c r="A132" s="73"/>
      <c r="B132" s="124" t="s">
        <v>139</v>
      </c>
      <c r="C132" s="124"/>
      <c r="D132" s="5"/>
      <c r="E132" s="5"/>
      <c r="F132" s="156" t="s">
        <v>366</v>
      </c>
      <c r="G132" s="156" t="s">
        <v>366</v>
      </c>
      <c r="H132" s="156" t="s">
        <v>366</v>
      </c>
      <c r="I132" s="156" t="s">
        <v>366</v>
      </c>
      <c r="J132" s="156" t="s">
        <v>366</v>
      </c>
      <c r="K132" s="156" t="s">
        <v>366</v>
      </c>
      <c r="L132" s="156" t="s">
        <v>366</v>
      </c>
      <c r="M132" s="156" t="s">
        <v>366</v>
      </c>
      <c r="N132" s="156" t="s">
        <v>366</v>
      </c>
      <c r="O132" s="156" t="s">
        <v>366</v>
      </c>
      <c r="P132" s="156" t="s">
        <v>366</v>
      </c>
      <c r="Q132" s="156" t="s">
        <v>366</v>
      </c>
      <c r="R132" s="156" t="s">
        <v>366</v>
      </c>
    </row>
    <row r="133" spans="1:18" x14ac:dyDescent="0.35">
      <c r="A133" s="73"/>
      <c r="B133" s="124" t="s">
        <v>122</v>
      </c>
      <c r="C133" s="124"/>
      <c r="D133" s="5"/>
      <c r="E133" s="5"/>
      <c r="F133" s="156" t="s">
        <v>366</v>
      </c>
      <c r="G133" s="156" t="s">
        <v>366</v>
      </c>
      <c r="H133" s="156" t="s">
        <v>366</v>
      </c>
      <c r="I133" s="156" t="s">
        <v>366</v>
      </c>
      <c r="J133" s="156" t="s">
        <v>366</v>
      </c>
      <c r="K133" s="156" t="s">
        <v>366</v>
      </c>
      <c r="L133" s="156" t="s">
        <v>366</v>
      </c>
      <c r="M133" s="156" t="s">
        <v>366</v>
      </c>
      <c r="N133" s="156" t="s">
        <v>366</v>
      </c>
      <c r="O133" s="156" t="s">
        <v>366</v>
      </c>
      <c r="P133" s="156" t="s">
        <v>366</v>
      </c>
      <c r="Q133" s="156" t="s">
        <v>366</v>
      </c>
      <c r="R133" s="156" t="s">
        <v>366</v>
      </c>
    </row>
    <row r="134" spans="1:18" x14ac:dyDescent="0.35">
      <c r="A134" s="73"/>
      <c r="B134" s="124" t="s">
        <v>123</v>
      </c>
      <c r="C134" s="124"/>
      <c r="D134" s="5"/>
      <c r="E134" s="5"/>
      <c r="F134" s="156" t="s">
        <v>366</v>
      </c>
      <c r="G134" s="156" t="s">
        <v>366</v>
      </c>
      <c r="H134" s="156" t="s">
        <v>366</v>
      </c>
      <c r="I134" s="156" t="s">
        <v>366</v>
      </c>
      <c r="J134" s="156" t="s">
        <v>366</v>
      </c>
      <c r="K134" s="156" t="s">
        <v>366</v>
      </c>
      <c r="L134" s="156" t="s">
        <v>366</v>
      </c>
      <c r="M134" s="156" t="s">
        <v>366</v>
      </c>
      <c r="N134" s="156" t="s">
        <v>366</v>
      </c>
      <c r="O134" s="156" t="s">
        <v>366</v>
      </c>
      <c r="P134" s="156" t="s">
        <v>366</v>
      </c>
      <c r="Q134" s="156" t="s">
        <v>366</v>
      </c>
      <c r="R134" s="156" t="s">
        <v>366</v>
      </c>
    </row>
    <row r="135" spans="1:18" x14ac:dyDescent="0.35">
      <c r="A135" s="73"/>
      <c r="B135" s="124" t="s">
        <v>124</v>
      </c>
      <c r="C135" s="124"/>
      <c r="D135" s="5"/>
      <c r="E135" s="5"/>
      <c r="F135" s="156" t="s">
        <v>366</v>
      </c>
      <c r="G135" s="156" t="s">
        <v>366</v>
      </c>
      <c r="H135" s="156" t="s">
        <v>366</v>
      </c>
      <c r="I135" s="156" t="s">
        <v>366</v>
      </c>
      <c r="J135" s="156" t="s">
        <v>366</v>
      </c>
      <c r="K135" s="156" t="s">
        <v>366</v>
      </c>
      <c r="L135" s="156" t="s">
        <v>366</v>
      </c>
      <c r="M135" s="156" t="s">
        <v>366</v>
      </c>
      <c r="N135" s="156" t="s">
        <v>366</v>
      </c>
      <c r="O135" s="156" t="s">
        <v>366</v>
      </c>
      <c r="P135" s="156" t="s">
        <v>366</v>
      </c>
      <c r="Q135" s="156" t="s">
        <v>366</v>
      </c>
      <c r="R135" s="156" t="s">
        <v>366</v>
      </c>
    </row>
    <row r="136" spans="1:18" x14ac:dyDescent="0.35">
      <c r="A136" s="73"/>
      <c r="B136" s="124" t="s">
        <v>125</v>
      </c>
      <c r="C136" s="124"/>
      <c r="D136" s="5"/>
      <c r="E136" s="5"/>
      <c r="F136" s="156" t="s">
        <v>366</v>
      </c>
      <c r="G136" s="156" t="s">
        <v>366</v>
      </c>
      <c r="H136" s="156" t="s">
        <v>366</v>
      </c>
      <c r="I136" s="156" t="s">
        <v>366</v>
      </c>
      <c r="J136" s="156" t="s">
        <v>366</v>
      </c>
      <c r="K136" s="156" t="s">
        <v>366</v>
      </c>
      <c r="L136" s="156" t="s">
        <v>366</v>
      </c>
      <c r="M136" s="156" t="s">
        <v>366</v>
      </c>
      <c r="N136" s="156" t="s">
        <v>366</v>
      </c>
      <c r="O136" s="156" t="s">
        <v>366</v>
      </c>
      <c r="P136" s="156" t="s">
        <v>366</v>
      </c>
      <c r="Q136" s="156" t="s">
        <v>366</v>
      </c>
      <c r="R136" s="156" t="s">
        <v>366</v>
      </c>
    </row>
    <row r="137" spans="1:18" x14ac:dyDescent="0.35">
      <c r="A137" s="73"/>
      <c r="B137" s="124" t="s">
        <v>126</v>
      </c>
      <c r="C137" s="124"/>
      <c r="D137" s="5"/>
      <c r="E137" s="5"/>
      <c r="F137" s="156" t="s">
        <v>366</v>
      </c>
      <c r="G137" s="156" t="s">
        <v>366</v>
      </c>
      <c r="H137" s="156" t="s">
        <v>366</v>
      </c>
      <c r="I137" s="156" t="s">
        <v>366</v>
      </c>
      <c r="J137" s="156" t="s">
        <v>366</v>
      </c>
      <c r="K137" s="156" t="s">
        <v>366</v>
      </c>
      <c r="L137" s="156" t="s">
        <v>366</v>
      </c>
      <c r="M137" s="156" t="s">
        <v>366</v>
      </c>
      <c r="N137" s="156" t="s">
        <v>366</v>
      </c>
      <c r="O137" s="156" t="s">
        <v>366</v>
      </c>
      <c r="P137" s="156" t="s">
        <v>366</v>
      </c>
      <c r="Q137" s="156" t="s">
        <v>366</v>
      </c>
      <c r="R137" s="156" t="s">
        <v>366</v>
      </c>
    </row>
    <row r="138" spans="1:18" x14ac:dyDescent="0.35">
      <c r="A138" s="73"/>
      <c r="B138" s="124" t="s">
        <v>127</v>
      </c>
      <c r="C138" s="124"/>
      <c r="D138" s="5"/>
      <c r="E138" s="5"/>
      <c r="F138" s="156" t="s">
        <v>366</v>
      </c>
      <c r="G138" s="156" t="s">
        <v>366</v>
      </c>
      <c r="H138" s="156" t="s">
        <v>366</v>
      </c>
      <c r="I138" s="156" t="s">
        <v>366</v>
      </c>
      <c r="J138" s="156" t="s">
        <v>366</v>
      </c>
      <c r="K138" s="156" t="s">
        <v>366</v>
      </c>
      <c r="L138" s="156" t="s">
        <v>366</v>
      </c>
      <c r="M138" s="156" t="s">
        <v>366</v>
      </c>
      <c r="N138" s="156" t="s">
        <v>366</v>
      </c>
      <c r="O138" s="156" t="s">
        <v>366</v>
      </c>
      <c r="P138" s="156" t="s">
        <v>366</v>
      </c>
      <c r="Q138" s="156" t="s">
        <v>366</v>
      </c>
      <c r="R138" s="156" t="s">
        <v>366</v>
      </c>
    </row>
    <row r="139" spans="1:18" x14ac:dyDescent="0.35">
      <c r="A139" s="73"/>
      <c r="B139" s="124" t="s">
        <v>128</v>
      </c>
      <c r="C139" s="124"/>
      <c r="D139" s="5"/>
      <c r="E139" s="5"/>
      <c r="F139" s="156" t="s">
        <v>366</v>
      </c>
      <c r="G139" s="156" t="s">
        <v>366</v>
      </c>
      <c r="H139" s="156" t="s">
        <v>366</v>
      </c>
      <c r="I139" s="156" t="s">
        <v>366</v>
      </c>
      <c r="J139" s="156" t="s">
        <v>366</v>
      </c>
      <c r="K139" s="156" t="s">
        <v>366</v>
      </c>
      <c r="L139" s="156" t="s">
        <v>366</v>
      </c>
      <c r="M139" s="156" t="s">
        <v>366</v>
      </c>
      <c r="N139" s="156" t="s">
        <v>366</v>
      </c>
      <c r="O139" s="156" t="s">
        <v>366</v>
      </c>
      <c r="P139" s="156" t="s">
        <v>366</v>
      </c>
      <c r="Q139" s="156" t="s">
        <v>366</v>
      </c>
      <c r="R139" s="156" t="s">
        <v>366</v>
      </c>
    </row>
    <row r="140" spans="1:18" ht="15" customHeight="1" x14ac:dyDescent="0.35">
      <c r="A140" s="73"/>
      <c r="B140" s="124" t="s">
        <v>129</v>
      </c>
      <c r="C140" s="124"/>
      <c r="D140" s="5"/>
      <c r="E140" s="5"/>
      <c r="F140" s="156" t="s">
        <v>366</v>
      </c>
      <c r="G140" s="156" t="s">
        <v>366</v>
      </c>
      <c r="H140" s="156" t="s">
        <v>366</v>
      </c>
      <c r="I140" s="156" t="s">
        <v>366</v>
      </c>
      <c r="J140" s="156" t="s">
        <v>366</v>
      </c>
      <c r="K140" s="156" t="s">
        <v>366</v>
      </c>
      <c r="L140" s="156" t="s">
        <v>366</v>
      </c>
      <c r="M140" s="156" t="s">
        <v>366</v>
      </c>
      <c r="N140" s="156" t="s">
        <v>366</v>
      </c>
      <c r="O140" s="156" t="s">
        <v>366</v>
      </c>
      <c r="P140" s="156" t="s">
        <v>366</v>
      </c>
      <c r="Q140" s="156" t="s">
        <v>366</v>
      </c>
      <c r="R140" s="156" t="s">
        <v>366</v>
      </c>
    </row>
    <row r="141" spans="1:18" x14ac:dyDescent="0.35">
      <c r="A141" s="73"/>
      <c r="B141" s="124" t="s">
        <v>130</v>
      </c>
      <c r="C141" s="124"/>
      <c r="D141" s="5"/>
      <c r="E141" s="5"/>
      <c r="F141" s="156" t="s">
        <v>366</v>
      </c>
      <c r="G141" s="156" t="s">
        <v>366</v>
      </c>
      <c r="H141" s="156" t="s">
        <v>366</v>
      </c>
      <c r="I141" s="156" t="s">
        <v>366</v>
      </c>
      <c r="J141" s="156" t="s">
        <v>366</v>
      </c>
      <c r="K141" s="156" t="s">
        <v>366</v>
      </c>
      <c r="L141" s="156" t="s">
        <v>366</v>
      </c>
      <c r="M141" s="156" t="s">
        <v>366</v>
      </c>
      <c r="N141" s="156" t="s">
        <v>366</v>
      </c>
      <c r="O141" s="156" t="s">
        <v>366</v>
      </c>
      <c r="P141" s="156" t="s">
        <v>366</v>
      </c>
      <c r="Q141" s="156" t="s">
        <v>366</v>
      </c>
      <c r="R141" s="156" t="s">
        <v>366</v>
      </c>
    </row>
    <row r="142" spans="1:18" x14ac:dyDescent="0.35">
      <c r="A142" s="73"/>
      <c r="B142" s="124" t="s">
        <v>131</v>
      </c>
      <c r="C142" s="124"/>
      <c r="D142" s="5"/>
      <c r="E142" s="5"/>
      <c r="F142" s="156" t="s">
        <v>366</v>
      </c>
      <c r="G142" s="156" t="s">
        <v>366</v>
      </c>
      <c r="H142" s="156" t="s">
        <v>366</v>
      </c>
      <c r="I142" s="156" t="s">
        <v>366</v>
      </c>
      <c r="J142" s="156" t="s">
        <v>366</v>
      </c>
      <c r="K142" s="156" t="s">
        <v>366</v>
      </c>
      <c r="L142" s="156" t="s">
        <v>366</v>
      </c>
      <c r="M142" s="156" t="s">
        <v>366</v>
      </c>
      <c r="N142" s="156" t="s">
        <v>366</v>
      </c>
      <c r="O142" s="156" t="s">
        <v>366</v>
      </c>
      <c r="P142" s="156" t="s">
        <v>366</v>
      </c>
      <c r="Q142" s="156" t="s">
        <v>366</v>
      </c>
      <c r="R142" s="156" t="s">
        <v>366</v>
      </c>
    </row>
    <row r="143" spans="1:18" x14ac:dyDescent="0.35">
      <c r="A143" s="73"/>
      <c r="B143" s="124" t="s">
        <v>132</v>
      </c>
      <c r="C143" s="124"/>
      <c r="D143" s="5"/>
      <c r="E143" s="5"/>
      <c r="F143" s="156" t="s">
        <v>366</v>
      </c>
      <c r="G143" s="156" t="s">
        <v>366</v>
      </c>
      <c r="H143" s="156" t="s">
        <v>366</v>
      </c>
      <c r="I143" s="156" t="s">
        <v>366</v>
      </c>
      <c r="J143" s="156" t="s">
        <v>366</v>
      </c>
      <c r="K143" s="156" t="s">
        <v>366</v>
      </c>
      <c r="L143" s="156" t="s">
        <v>366</v>
      </c>
      <c r="M143" s="156" t="s">
        <v>366</v>
      </c>
      <c r="N143" s="156" t="s">
        <v>366</v>
      </c>
      <c r="O143" s="156" t="s">
        <v>366</v>
      </c>
      <c r="P143" s="156" t="s">
        <v>366</v>
      </c>
      <c r="Q143" s="156" t="s">
        <v>366</v>
      </c>
      <c r="R143" s="156" t="s">
        <v>366</v>
      </c>
    </row>
    <row r="144" spans="1:18" x14ac:dyDescent="0.35">
      <c r="A144" s="73"/>
      <c r="B144" s="124" t="s">
        <v>133</v>
      </c>
      <c r="C144" s="124"/>
      <c r="D144" s="5"/>
      <c r="E144" s="5"/>
      <c r="F144" s="156" t="s">
        <v>366</v>
      </c>
      <c r="G144" s="156" t="s">
        <v>366</v>
      </c>
      <c r="H144" s="156" t="s">
        <v>366</v>
      </c>
      <c r="I144" s="156" t="s">
        <v>366</v>
      </c>
      <c r="J144" s="156" t="s">
        <v>366</v>
      </c>
      <c r="K144" s="156" t="s">
        <v>366</v>
      </c>
      <c r="L144" s="156" t="s">
        <v>366</v>
      </c>
      <c r="M144" s="156" t="s">
        <v>366</v>
      </c>
      <c r="N144" s="156" t="s">
        <v>366</v>
      </c>
      <c r="O144" s="156" t="s">
        <v>366</v>
      </c>
      <c r="P144" s="156" t="s">
        <v>366</v>
      </c>
      <c r="Q144" s="156" t="s">
        <v>366</v>
      </c>
      <c r="R144" s="156" t="s">
        <v>366</v>
      </c>
    </row>
    <row r="145" spans="1:18" x14ac:dyDescent="0.35">
      <c r="A145" s="73"/>
      <c r="B145" s="124" t="s">
        <v>134</v>
      </c>
      <c r="C145" s="124"/>
      <c r="D145" s="5"/>
      <c r="E145" s="5"/>
      <c r="F145" s="156" t="s">
        <v>366</v>
      </c>
      <c r="G145" s="156" t="s">
        <v>366</v>
      </c>
      <c r="H145" s="156" t="s">
        <v>366</v>
      </c>
      <c r="I145" s="156" t="s">
        <v>366</v>
      </c>
      <c r="J145" s="156" t="s">
        <v>366</v>
      </c>
      <c r="K145" s="156" t="s">
        <v>366</v>
      </c>
      <c r="L145" s="156" t="s">
        <v>366</v>
      </c>
      <c r="M145" s="156" t="s">
        <v>366</v>
      </c>
      <c r="N145" s="156" t="s">
        <v>366</v>
      </c>
      <c r="O145" s="156" t="s">
        <v>366</v>
      </c>
      <c r="P145" s="156" t="s">
        <v>366</v>
      </c>
      <c r="Q145" s="156" t="s">
        <v>366</v>
      </c>
      <c r="R145" s="156" t="s">
        <v>366</v>
      </c>
    </row>
    <row r="146" spans="1:18" x14ac:dyDescent="0.35">
      <c r="A146" s="73"/>
      <c r="B146" s="124" t="s">
        <v>81</v>
      </c>
      <c r="C146" s="124"/>
      <c r="D146" s="5"/>
      <c r="E146" s="5"/>
      <c r="F146" s="156" t="s">
        <v>366</v>
      </c>
      <c r="G146" s="156" t="s">
        <v>366</v>
      </c>
      <c r="H146" s="156" t="s">
        <v>366</v>
      </c>
      <c r="I146" s="156" t="s">
        <v>366</v>
      </c>
      <c r="J146" s="156" t="s">
        <v>366</v>
      </c>
      <c r="K146" s="156" t="s">
        <v>366</v>
      </c>
      <c r="L146" s="156" t="s">
        <v>366</v>
      </c>
      <c r="M146" s="156" t="s">
        <v>366</v>
      </c>
      <c r="N146" s="156" t="s">
        <v>366</v>
      </c>
      <c r="O146" s="156" t="s">
        <v>366</v>
      </c>
      <c r="P146" s="156" t="s">
        <v>366</v>
      </c>
      <c r="Q146" s="156" t="s">
        <v>366</v>
      </c>
      <c r="R146" s="156" t="s">
        <v>366</v>
      </c>
    </row>
    <row r="147" spans="1:18" x14ac:dyDescent="0.35">
      <c r="A147" s="73"/>
      <c r="B147" s="124" t="s">
        <v>135</v>
      </c>
      <c r="C147" s="124"/>
      <c r="D147" s="5"/>
      <c r="E147" s="5"/>
      <c r="F147" s="156" t="s">
        <v>366</v>
      </c>
      <c r="G147" s="156" t="s">
        <v>366</v>
      </c>
      <c r="H147" s="156" t="s">
        <v>366</v>
      </c>
      <c r="I147" s="156" t="s">
        <v>366</v>
      </c>
      <c r="J147" s="156" t="s">
        <v>366</v>
      </c>
      <c r="K147" s="156" t="s">
        <v>366</v>
      </c>
      <c r="L147" s="156" t="s">
        <v>366</v>
      </c>
      <c r="M147" s="156" t="s">
        <v>366</v>
      </c>
      <c r="N147" s="156" t="s">
        <v>366</v>
      </c>
      <c r="O147" s="156" t="s">
        <v>366</v>
      </c>
      <c r="P147" s="156" t="s">
        <v>366</v>
      </c>
      <c r="Q147" s="156" t="s">
        <v>366</v>
      </c>
      <c r="R147" s="156" t="s">
        <v>366</v>
      </c>
    </row>
    <row r="148" spans="1:18" x14ac:dyDescent="0.35">
      <c r="A148" s="73"/>
      <c r="B148" s="124" t="s">
        <v>136</v>
      </c>
      <c r="C148" s="124"/>
      <c r="D148" s="5"/>
      <c r="E148" s="5"/>
      <c r="F148" s="156" t="s">
        <v>366</v>
      </c>
      <c r="G148" s="156" t="s">
        <v>366</v>
      </c>
      <c r="H148" s="156" t="s">
        <v>366</v>
      </c>
      <c r="I148" s="156" t="s">
        <v>366</v>
      </c>
      <c r="J148" s="156" t="s">
        <v>366</v>
      </c>
      <c r="K148" s="156" t="s">
        <v>366</v>
      </c>
      <c r="L148" s="156" t="s">
        <v>366</v>
      </c>
      <c r="M148" s="156" t="s">
        <v>366</v>
      </c>
      <c r="N148" s="156" t="s">
        <v>366</v>
      </c>
      <c r="O148" s="156" t="s">
        <v>366</v>
      </c>
      <c r="P148" s="156" t="s">
        <v>366</v>
      </c>
      <c r="Q148" s="156" t="s">
        <v>366</v>
      </c>
      <c r="R148" s="156" t="s">
        <v>366</v>
      </c>
    </row>
    <row r="149" spans="1:18" ht="33" customHeight="1" x14ac:dyDescent="0.35">
      <c r="A149" s="71" t="s">
        <v>92</v>
      </c>
      <c r="B149" s="130" t="s">
        <v>178</v>
      </c>
      <c r="C149" s="130"/>
      <c r="D149" s="35"/>
      <c r="E149" s="35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1:18" x14ac:dyDescent="0.35">
      <c r="A150" s="73"/>
      <c r="B150" s="125" t="s">
        <v>84</v>
      </c>
      <c r="C150" s="125"/>
      <c r="D150" s="91" t="s">
        <v>206</v>
      </c>
      <c r="E150" s="91" t="s">
        <v>214</v>
      </c>
      <c r="F150" s="156" t="s">
        <v>366</v>
      </c>
      <c r="G150" s="156" t="s">
        <v>366</v>
      </c>
      <c r="H150" s="160">
        <v>6994</v>
      </c>
      <c r="I150" s="156" t="s">
        <v>366</v>
      </c>
      <c r="J150" s="160">
        <v>12903</v>
      </c>
      <c r="K150" s="156" t="s">
        <v>366</v>
      </c>
      <c r="L150" s="160">
        <v>35155</v>
      </c>
      <c r="M150" s="156" t="s">
        <v>366</v>
      </c>
      <c r="N150" s="160">
        <v>32699</v>
      </c>
      <c r="O150" s="156" t="s">
        <v>366</v>
      </c>
      <c r="P150" s="160">
        <v>73939</v>
      </c>
      <c r="Q150" s="156" t="s">
        <v>366</v>
      </c>
      <c r="R150" s="160">
        <v>54731</v>
      </c>
    </row>
    <row r="151" spans="1:18" x14ac:dyDescent="0.35">
      <c r="A151" s="73"/>
      <c r="B151" s="135" t="s">
        <v>156</v>
      </c>
      <c r="C151" s="135"/>
      <c r="D151" s="5"/>
      <c r="E151" s="5"/>
      <c r="F151" s="156" t="s">
        <v>366</v>
      </c>
      <c r="G151" s="156" t="s">
        <v>366</v>
      </c>
      <c r="H151" s="156" t="s">
        <v>366</v>
      </c>
      <c r="I151" s="156" t="s">
        <v>366</v>
      </c>
      <c r="J151" s="156" t="s">
        <v>366</v>
      </c>
      <c r="K151" s="156" t="s">
        <v>366</v>
      </c>
      <c r="L151" s="156" t="s">
        <v>366</v>
      </c>
      <c r="M151" s="156" t="s">
        <v>366</v>
      </c>
      <c r="N151" s="156" t="s">
        <v>366</v>
      </c>
      <c r="O151" s="156" t="s">
        <v>366</v>
      </c>
      <c r="P151" s="156" t="s">
        <v>366</v>
      </c>
      <c r="Q151" s="156" t="s">
        <v>366</v>
      </c>
      <c r="R151" s="156" t="s">
        <v>366</v>
      </c>
    </row>
    <row r="152" spans="1:18" x14ac:dyDescent="0.35">
      <c r="A152" s="70"/>
      <c r="B152" s="135" t="s">
        <v>2</v>
      </c>
      <c r="C152" s="135"/>
      <c r="D152" s="5"/>
      <c r="E152" s="5"/>
      <c r="F152" s="156" t="s">
        <v>366</v>
      </c>
      <c r="G152" s="156" t="s">
        <v>366</v>
      </c>
      <c r="H152" s="156" t="s">
        <v>366</v>
      </c>
      <c r="I152" s="156" t="s">
        <v>366</v>
      </c>
      <c r="J152" s="156" t="s">
        <v>366</v>
      </c>
      <c r="K152" s="156" t="s">
        <v>366</v>
      </c>
      <c r="L152" s="156" t="s">
        <v>366</v>
      </c>
      <c r="M152" s="156" t="s">
        <v>366</v>
      </c>
      <c r="N152" s="156" t="s">
        <v>366</v>
      </c>
      <c r="O152" s="156" t="s">
        <v>366</v>
      </c>
      <c r="P152" s="156" t="s">
        <v>366</v>
      </c>
      <c r="Q152" s="156" t="s">
        <v>366</v>
      </c>
      <c r="R152" s="156" t="s">
        <v>366</v>
      </c>
    </row>
    <row r="153" spans="1:18" x14ac:dyDescent="0.35">
      <c r="A153" s="70"/>
      <c r="B153" s="135" t="s">
        <v>3</v>
      </c>
      <c r="C153" s="135"/>
      <c r="D153" s="5"/>
      <c r="E153" s="5"/>
      <c r="F153" s="156" t="s">
        <v>366</v>
      </c>
      <c r="G153" s="156" t="s">
        <v>366</v>
      </c>
      <c r="H153" s="156" t="s">
        <v>366</v>
      </c>
      <c r="I153" s="156" t="s">
        <v>366</v>
      </c>
      <c r="J153" s="156" t="s">
        <v>366</v>
      </c>
      <c r="K153" s="156" t="s">
        <v>366</v>
      </c>
      <c r="L153" s="156" t="s">
        <v>366</v>
      </c>
      <c r="M153" s="156" t="s">
        <v>366</v>
      </c>
      <c r="N153" s="156" t="s">
        <v>366</v>
      </c>
      <c r="O153" s="156" t="s">
        <v>366</v>
      </c>
      <c r="P153" s="156" t="s">
        <v>366</v>
      </c>
      <c r="Q153" s="156" t="s">
        <v>366</v>
      </c>
      <c r="R153" s="156" t="s">
        <v>366</v>
      </c>
    </row>
    <row r="154" spans="1:18" x14ac:dyDescent="0.35">
      <c r="A154" s="70"/>
      <c r="B154" s="135" t="s">
        <v>4</v>
      </c>
      <c r="C154" s="135"/>
      <c r="D154" s="5"/>
      <c r="E154" s="5"/>
      <c r="F154" s="156" t="s">
        <v>366</v>
      </c>
      <c r="G154" s="156" t="s">
        <v>366</v>
      </c>
      <c r="H154" s="156" t="s">
        <v>366</v>
      </c>
      <c r="I154" s="156" t="s">
        <v>366</v>
      </c>
      <c r="J154" s="156" t="s">
        <v>366</v>
      </c>
      <c r="K154" s="156" t="s">
        <v>366</v>
      </c>
      <c r="L154" s="156" t="s">
        <v>366</v>
      </c>
      <c r="M154" s="156" t="s">
        <v>366</v>
      </c>
      <c r="N154" s="156" t="s">
        <v>366</v>
      </c>
      <c r="O154" s="156" t="s">
        <v>366</v>
      </c>
      <c r="P154" s="156" t="s">
        <v>366</v>
      </c>
      <c r="Q154" s="156" t="s">
        <v>366</v>
      </c>
      <c r="R154" s="156" t="s">
        <v>366</v>
      </c>
    </row>
    <row r="155" spans="1:18" x14ac:dyDescent="0.35">
      <c r="A155" s="70"/>
      <c r="B155" s="135" t="s">
        <v>5</v>
      </c>
      <c r="C155" s="135"/>
      <c r="D155" s="5"/>
      <c r="E155" s="5"/>
      <c r="F155" s="156" t="s">
        <v>366</v>
      </c>
      <c r="G155" s="156" t="s">
        <v>366</v>
      </c>
      <c r="H155" s="156" t="s">
        <v>366</v>
      </c>
      <c r="I155" s="156" t="s">
        <v>366</v>
      </c>
      <c r="J155" s="156" t="s">
        <v>366</v>
      </c>
      <c r="K155" s="156" t="s">
        <v>366</v>
      </c>
      <c r="L155" s="156" t="s">
        <v>366</v>
      </c>
      <c r="M155" s="156" t="s">
        <v>366</v>
      </c>
      <c r="N155" s="156" t="s">
        <v>366</v>
      </c>
      <c r="O155" s="156" t="s">
        <v>366</v>
      </c>
      <c r="P155" s="156" t="s">
        <v>366</v>
      </c>
      <c r="Q155" s="156" t="s">
        <v>366</v>
      </c>
      <c r="R155" s="156" t="s">
        <v>366</v>
      </c>
    </row>
    <row r="156" spans="1:18" x14ac:dyDescent="0.35">
      <c r="A156" s="70"/>
      <c r="B156" s="135" t="s">
        <v>321</v>
      </c>
      <c r="C156" s="135"/>
      <c r="D156" s="5"/>
      <c r="E156" s="5"/>
      <c r="F156" s="156" t="s">
        <v>366</v>
      </c>
      <c r="G156" s="156" t="s">
        <v>366</v>
      </c>
      <c r="H156" s="156" t="s">
        <v>366</v>
      </c>
      <c r="I156" s="156" t="s">
        <v>366</v>
      </c>
      <c r="J156" s="156" t="s">
        <v>366</v>
      </c>
      <c r="K156" s="156" t="s">
        <v>366</v>
      </c>
      <c r="L156" s="156" t="s">
        <v>366</v>
      </c>
      <c r="M156" s="156" t="s">
        <v>366</v>
      </c>
      <c r="N156" s="156" t="s">
        <v>366</v>
      </c>
      <c r="O156" s="156" t="s">
        <v>366</v>
      </c>
      <c r="P156" s="156" t="s">
        <v>366</v>
      </c>
      <c r="Q156" s="156" t="s">
        <v>366</v>
      </c>
      <c r="R156" s="156" t="s">
        <v>366</v>
      </c>
    </row>
    <row r="157" spans="1:18" x14ac:dyDescent="0.35">
      <c r="A157" s="70"/>
      <c r="B157" s="135" t="s">
        <v>7</v>
      </c>
      <c r="C157" s="135"/>
      <c r="D157" s="5"/>
      <c r="E157" s="5"/>
      <c r="F157" s="156" t="s">
        <v>366</v>
      </c>
      <c r="G157" s="156" t="s">
        <v>366</v>
      </c>
      <c r="H157" s="156" t="s">
        <v>366</v>
      </c>
      <c r="I157" s="156" t="s">
        <v>366</v>
      </c>
      <c r="J157" s="156" t="s">
        <v>366</v>
      </c>
      <c r="K157" s="156" t="s">
        <v>366</v>
      </c>
      <c r="L157" s="156" t="s">
        <v>366</v>
      </c>
      <c r="M157" s="156" t="s">
        <v>366</v>
      </c>
      <c r="N157" s="156" t="s">
        <v>366</v>
      </c>
      <c r="O157" s="156" t="s">
        <v>366</v>
      </c>
      <c r="P157" s="156" t="s">
        <v>366</v>
      </c>
      <c r="Q157" s="156" t="s">
        <v>366</v>
      </c>
      <c r="R157" s="156" t="s">
        <v>366</v>
      </c>
    </row>
    <row r="158" spans="1:18" x14ac:dyDescent="0.35">
      <c r="A158" s="70"/>
      <c r="B158" s="135" t="s">
        <v>6</v>
      </c>
      <c r="C158" s="135"/>
      <c r="D158" s="5"/>
      <c r="E158" s="5"/>
      <c r="F158" s="156" t="s">
        <v>366</v>
      </c>
      <c r="G158" s="156" t="s">
        <v>366</v>
      </c>
      <c r="H158" s="156" t="s">
        <v>366</v>
      </c>
      <c r="I158" s="156" t="s">
        <v>366</v>
      </c>
      <c r="J158" s="156" t="s">
        <v>366</v>
      </c>
      <c r="K158" s="156" t="s">
        <v>366</v>
      </c>
      <c r="L158" s="156" t="s">
        <v>366</v>
      </c>
      <c r="M158" s="156" t="s">
        <v>366</v>
      </c>
      <c r="N158" s="156" t="s">
        <v>366</v>
      </c>
      <c r="O158" s="156" t="s">
        <v>366</v>
      </c>
      <c r="P158" s="156" t="s">
        <v>366</v>
      </c>
      <c r="Q158" s="156" t="s">
        <v>366</v>
      </c>
      <c r="R158" s="156" t="s">
        <v>366</v>
      </c>
    </row>
    <row r="159" spans="1:18" x14ac:dyDescent="0.35">
      <c r="A159" s="70"/>
      <c r="B159" s="135" t="s">
        <v>8</v>
      </c>
      <c r="C159" s="135"/>
      <c r="D159" s="5"/>
      <c r="E159" s="5"/>
      <c r="F159" s="156" t="s">
        <v>366</v>
      </c>
      <c r="G159" s="156" t="s">
        <v>366</v>
      </c>
      <c r="H159" s="156" t="s">
        <v>366</v>
      </c>
      <c r="I159" s="156" t="s">
        <v>366</v>
      </c>
      <c r="J159" s="156" t="s">
        <v>366</v>
      </c>
      <c r="K159" s="156" t="s">
        <v>366</v>
      </c>
      <c r="L159" s="156" t="s">
        <v>366</v>
      </c>
      <c r="M159" s="156" t="s">
        <v>366</v>
      </c>
      <c r="N159" s="156" t="s">
        <v>366</v>
      </c>
      <c r="O159" s="156" t="s">
        <v>366</v>
      </c>
      <c r="P159" s="156" t="s">
        <v>366</v>
      </c>
      <c r="Q159" s="156" t="s">
        <v>366</v>
      </c>
      <c r="R159" s="156" t="s">
        <v>366</v>
      </c>
    </row>
    <row r="160" spans="1:18" x14ac:dyDescent="0.35">
      <c r="A160" s="70"/>
      <c r="B160" s="135" t="s">
        <v>322</v>
      </c>
      <c r="C160" s="135"/>
      <c r="D160" s="5"/>
      <c r="E160" s="5"/>
      <c r="F160" s="156" t="s">
        <v>366</v>
      </c>
      <c r="G160" s="156" t="s">
        <v>366</v>
      </c>
      <c r="H160" s="156" t="s">
        <v>366</v>
      </c>
      <c r="I160" s="156" t="s">
        <v>366</v>
      </c>
      <c r="J160" s="156" t="s">
        <v>366</v>
      </c>
      <c r="K160" s="156" t="s">
        <v>366</v>
      </c>
      <c r="L160" s="156" t="s">
        <v>366</v>
      </c>
      <c r="M160" s="156" t="s">
        <v>366</v>
      </c>
      <c r="N160" s="156" t="s">
        <v>366</v>
      </c>
      <c r="O160" s="156" t="s">
        <v>366</v>
      </c>
      <c r="P160" s="156" t="s">
        <v>366</v>
      </c>
      <c r="Q160" s="156" t="s">
        <v>366</v>
      </c>
      <c r="R160" s="156" t="s">
        <v>366</v>
      </c>
    </row>
    <row r="161" spans="1:34" x14ac:dyDescent="0.35">
      <c r="A161" s="70"/>
      <c r="B161" s="136" t="s">
        <v>174</v>
      </c>
      <c r="C161" s="136"/>
      <c r="D161" s="5"/>
      <c r="E161" s="5"/>
      <c r="F161" s="156" t="s">
        <v>366</v>
      </c>
      <c r="G161" s="156" t="s">
        <v>366</v>
      </c>
      <c r="H161" s="156" t="s">
        <v>366</v>
      </c>
      <c r="I161" s="156" t="s">
        <v>366</v>
      </c>
      <c r="J161" s="156" t="s">
        <v>366</v>
      </c>
      <c r="K161" s="156" t="s">
        <v>366</v>
      </c>
      <c r="L161" s="156" t="s">
        <v>366</v>
      </c>
      <c r="M161" s="156" t="s">
        <v>366</v>
      </c>
      <c r="N161" s="156" t="s">
        <v>366</v>
      </c>
      <c r="O161" s="156" t="s">
        <v>366</v>
      </c>
      <c r="P161" s="156" t="s">
        <v>366</v>
      </c>
      <c r="Q161" s="156" t="s">
        <v>366</v>
      </c>
      <c r="R161" s="156" t="s">
        <v>366</v>
      </c>
    </row>
    <row r="162" spans="1:34" x14ac:dyDescent="0.35">
      <c r="A162" s="73"/>
      <c r="B162" s="146" t="s">
        <v>168</v>
      </c>
      <c r="C162" s="146"/>
      <c r="D162" s="5"/>
      <c r="E162" s="5"/>
      <c r="F162" s="156" t="s">
        <v>366</v>
      </c>
      <c r="G162" s="156" t="s">
        <v>366</v>
      </c>
      <c r="H162" s="156" t="s">
        <v>366</v>
      </c>
      <c r="I162" s="156" t="s">
        <v>366</v>
      </c>
      <c r="J162" s="156" t="s">
        <v>366</v>
      </c>
      <c r="K162" s="156" t="s">
        <v>366</v>
      </c>
      <c r="L162" s="156" t="s">
        <v>366</v>
      </c>
      <c r="M162" s="156" t="s">
        <v>366</v>
      </c>
      <c r="N162" s="156" t="s">
        <v>366</v>
      </c>
      <c r="O162" s="156" t="s">
        <v>366</v>
      </c>
      <c r="P162" s="156" t="s">
        <v>366</v>
      </c>
      <c r="Q162" s="156" t="s">
        <v>366</v>
      </c>
      <c r="R162" s="156" t="s">
        <v>366</v>
      </c>
    </row>
    <row r="163" spans="1:34" x14ac:dyDescent="0.35">
      <c r="A163" s="73"/>
      <c r="B163" s="146" t="s">
        <v>169</v>
      </c>
      <c r="C163" s="146"/>
      <c r="D163" s="5"/>
      <c r="E163" s="5"/>
      <c r="F163" s="156" t="s">
        <v>366</v>
      </c>
      <c r="G163" s="156" t="s">
        <v>366</v>
      </c>
      <c r="H163" s="156" t="s">
        <v>366</v>
      </c>
      <c r="I163" s="156" t="s">
        <v>366</v>
      </c>
      <c r="J163" s="156" t="s">
        <v>366</v>
      </c>
      <c r="K163" s="156" t="s">
        <v>366</v>
      </c>
      <c r="L163" s="156" t="s">
        <v>366</v>
      </c>
      <c r="M163" s="156" t="s">
        <v>366</v>
      </c>
      <c r="N163" s="156" t="s">
        <v>366</v>
      </c>
      <c r="O163" s="156" t="s">
        <v>366</v>
      </c>
      <c r="P163" s="156" t="s">
        <v>366</v>
      </c>
      <c r="Q163" s="156" t="s">
        <v>366</v>
      </c>
      <c r="R163" s="156" t="s">
        <v>366</v>
      </c>
    </row>
    <row r="164" spans="1:34" x14ac:dyDescent="0.35">
      <c r="A164" s="73"/>
      <c r="B164" s="146" t="s">
        <v>170</v>
      </c>
      <c r="C164" s="146"/>
      <c r="D164" s="5"/>
      <c r="E164" s="5"/>
      <c r="F164" s="156" t="s">
        <v>366</v>
      </c>
      <c r="G164" s="156" t="s">
        <v>366</v>
      </c>
      <c r="H164" s="156" t="s">
        <v>366</v>
      </c>
      <c r="I164" s="156" t="s">
        <v>366</v>
      </c>
      <c r="J164" s="156" t="s">
        <v>366</v>
      </c>
      <c r="K164" s="156" t="s">
        <v>366</v>
      </c>
      <c r="L164" s="156" t="s">
        <v>366</v>
      </c>
      <c r="M164" s="156" t="s">
        <v>366</v>
      </c>
      <c r="N164" s="156" t="s">
        <v>366</v>
      </c>
      <c r="O164" s="156" t="s">
        <v>366</v>
      </c>
      <c r="P164" s="156" t="s">
        <v>366</v>
      </c>
      <c r="Q164" s="156" t="s">
        <v>366</v>
      </c>
      <c r="R164" s="156" t="s">
        <v>366</v>
      </c>
    </row>
    <row r="165" spans="1:34" x14ac:dyDescent="0.35">
      <c r="A165" s="81"/>
      <c r="B165" s="150" t="s">
        <v>171</v>
      </c>
      <c r="C165" s="150"/>
      <c r="D165" s="5"/>
      <c r="E165" s="5"/>
      <c r="F165" s="156" t="s">
        <v>366</v>
      </c>
      <c r="G165" s="156" t="s">
        <v>366</v>
      </c>
      <c r="H165" s="156" t="s">
        <v>366</v>
      </c>
      <c r="I165" s="156" t="s">
        <v>366</v>
      </c>
      <c r="J165" s="156" t="s">
        <v>366</v>
      </c>
      <c r="K165" s="156" t="s">
        <v>366</v>
      </c>
      <c r="L165" s="156" t="s">
        <v>366</v>
      </c>
      <c r="M165" s="156" t="s">
        <v>366</v>
      </c>
      <c r="N165" s="156" t="s">
        <v>366</v>
      </c>
      <c r="O165" s="156" t="s">
        <v>366</v>
      </c>
      <c r="P165" s="156" t="s">
        <v>366</v>
      </c>
      <c r="Q165" s="156" t="s">
        <v>366</v>
      </c>
      <c r="R165" s="156" t="s">
        <v>366</v>
      </c>
    </row>
    <row r="166" spans="1:34" ht="21.75" customHeight="1" x14ac:dyDescent="0.35">
      <c r="A166" s="121" t="s">
        <v>137</v>
      </c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</row>
    <row r="167" spans="1:34" x14ac:dyDescent="0.35">
      <c r="A167" s="119" t="s">
        <v>37</v>
      </c>
      <c r="B167" s="142" t="s">
        <v>38</v>
      </c>
      <c r="C167" s="142"/>
      <c r="D167" s="118" t="s">
        <v>0</v>
      </c>
      <c r="E167" s="118" t="s">
        <v>1</v>
      </c>
      <c r="F167" s="111" t="s">
        <v>340</v>
      </c>
      <c r="G167" s="111" t="s">
        <v>341</v>
      </c>
      <c r="H167" s="111" t="s">
        <v>342</v>
      </c>
      <c r="I167" s="111" t="s">
        <v>343</v>
      </c>
      <c r="J167" s="111" t="s">
        <v>344</v>
      </c>
      <c r="K167" s="111" t="s">
        <v>345</v>
      </c>
      <c r="L167" s="111" t="s">
        <v>346</v>
      </c>
      <c r="M167" s="112" t="s">
        <v>347</v>
      </c>
      <c r="N167" s="112" t="s">
        <v>348</v>
      </c>
      <c r="O167" s="112" t="s">
        <v>349</v>
      </c>
      <c r="P167" s="112" t="s">
        <v>350</v>
      </c>
      <c r="Q167" s="112" t="s">
        <v>351</v>
      </c>
      <c r="R167" s="112" t="s">
        <v>352</v>
      </c>
    </row>
    <row r="168" spans="1:34" x14ac:dyDescent="0.35">
      <c r="A168" s="71" t="s">
        <v>353</v>
      </c>
      <c r="B168" s="143" t="s">
        <v>310</v>
      </c>
      <c r="C168" s="143"/>
      <c r="D168" s="1" t="s">
        <v>304</v>
      </c>
      <c r="E168" s="1" t="s">
        <v>216</v>
      </c>
      <c r="F168" s="162">
        <v>3</v>
      </c>
      <c r="G168" s="162" t="s">
        <v>366</v>
      </c>
      <c r="H168" s="162">
        <v>3</v>
      </c>
      <c r="I168" s="162" t="s">
        <v>366</v>
      </c>
      <c r="J168" s="162">
        <v>3</v>
      </c>
      <c r="K168" s="162" t="s">
        <v>366</v>
      </c>
      <c r="L168" s="162">
        <v>3</v>
      </c>
      <c r="M168" s="162" t="s">
        <v>366</v>
      </c>
      <c r="N168" s="162">
        <v>3</v>
      </c>
      <c r="O168" s="162" t="s">
        <v>366</v>
      </c>
      <c r="P168" s="162">
        <v>3</v>
      </c>
      <c r="Q168" s="162" t="s">
        <v>366</v>
      </c>
      <c r="R168" s="162">
        <v>3</v>
      </c>
      <c r="S168" s="15"/>
    </row>
    <row r="169" spans="1:34" x14ac:dyDescent="0.35">
      <c r="A169" s="73"/>
      <c r="B169" s="129" t="s">
        <v>369</v>
      </c>
      <c r="C169" s="129"/>
      <c r="D169" s="79" t="s">
        <v>304</v>
      </c>
      <c r="E169" s="79" t="s">
        <v>216</v>
      </c>
      <c r="F169" s="163">
        <v>21</v>
      </c>
      <c r="G169" s="156" t="s">
        <v>366</v>
      </c>
      <c r="H169" s="163">
        <v>24</v>
      </c>
      <c r="I169" s="156" t="s">
        <v>366</v>
      </c>
      <c r="J169" s="163">
        <v>33</v>
      </c>
      <c r="K169" s="156" t="s">
        <v>366</v>
      </c>
      <c r="L169" s="163">
        <v>33</v>
      </c>
      <c r="M169" s="156" t="s">
        <v>366</v>
      </c>
      <c r="N169" s="163">
        <v>39</v>
      </c>
      <c r="O169" s="156" t="s">
        <v>366</v>
      </c>
      <c r="P169" s="163">
        <v>39</v>
      </c>
      <c r="Q169" s="156" t="s">
        <v>366</v>
      </c>
      <c r="R169" s="163">
        <v>40</v>
      </c>
    </row>
    <row r="170" spans="1:34" x14ac:dyDescent="0.35">
      <c r="A170" s="71" t="s">
        <v>354</v>
      </c>
      <c r="B170" s="143" t="s">
        <v>39</v>
      </c>
      <c r="C170" s="143"/>
      <c r="D170" s="1" t="s">
        <v>304</v>
      </c>
      <c r="E170" s="1" t="s">
        <v>216</v>
      </c>
      <c r="F170" s="162" t="s">
        <v>366</v>
      </c>
      <c r="G170" s="162" t="s">
        <v>366</v>
      </c>
      <c r="H170" s="162" t="s">
        <v>366</v>
      </c>
      <c r="I170" s="162" t="s">
        <v>366</v>
      </c>
      <c r="J170" s="162" t="s">
        <v>366</v>
      </c>
      <c r="K170" s="162" t="s">
        <v>366</v>
      </c>
      <c r="L170" s="162" t="s">
        <v>366</v>
      </c>
      <c r="M170" s="162" t="s">
        <v>366</v>
      </c>
      <c r="N170" s="162" t="s">
        <v>366</v>
      </c>
      <c r="O170" s="162" t="s">
        <v>366</v>
      </c>
      <c r="P170" s="162" t="s">
        <v>366</v>
      </c>
      <c r="Q170" s="162" t="s">
        <v>366</v>
      </c>
      <c r="R170" s="162" t="s">
        <v>366</v>
      </c>
    </row>
    <row r="171" spans="1:34" s="6" customFormat="1" x14ac:dyDescent="0.35">
      <c r="A171" s="73"/>
      <c r="B171" s="129"/>
      <c r="C171" s="129"/>
      <c r="D171" s="79"/>
      <c r="E171" s="79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1:34" x14ac:dyDescent="0.35">
      <c r="A172" s="71" t="s">
        <v>355</v>
      </c>
      <c r="B172" s="143" t="s">
        <v>40</v>
      </c>
      <c r="C172" s="143"/>
      <c r="D172" s="3" t="s">
        <v>206</v>
      </c>
      <c r="E172" s="3" t="s">
        <v>214</v>
      </c>
      <c r="F172" s="162" t="s">
        <v>366</v>
      </c>
      <c r="G172" s="162" t="s">
        <v>366</v>
      </c>
      <c r="H172" s="168">
        <v>1912215</v>
      </c>
      <c r="I172" s="168" t="s">
        <v>366</v>
      </c>
      <c r="J172" s="168">
        <v>2031132</v>
      </c>
      <c r="K172" s="168" t="s">
        <v>366</v>
      </c>
      <c r="L172" s="168">
        <v>2943885</v>
      </c>
      <c r="M172" s="168" t="s">
        <v>366</v>
      </c>
      <c r="N172" s="168">
        <v>2574499</v>
      </c>
      <c r="O172" s="168" t="s">
        <v>366</v>
      </c>
      <c r="P172" s="168">
        <v>3356042</v>
      </c>
      <c r="Q172" s="168" t="s">
        <v>366</v>
      </c>
      <c r="R172" s="168">
        <v>4149388</v>
      </c>
    </row>
    <row r="173" spans="1:34" x14ac:dyDescent="0.35">
      <c r="A173" s="73"/>
      <c r="B173" s="129" t="s">
        <v>157</v>
      </c>
      <c r="C173" s="129"/>
      <c r="D173" s="5" t="s">
        <v>206</v>
      </c>
      <c r="E173" s="5" t="s">
        <v>214</v>
      </c>
      <c r="F173" s="156" t="s">
        <v>366</v>
      </c>
      <c r="G173" s="156" t="s">
        <v>366</v>
      </c>
      <c r="H173" s="160">
        <v>550851</v>
      </c>
      <c r="I173" s="156" t="s">
        <v>366</v>
      </c>
      <c r="J173" s="160">
        <v>1070020</v>
      </c>
      <c r="K173" s="156" t="s">
        <v>366</v>
      </c>
      <c r="L173" s="160">
        <v>1741489</v>
      </c>
      <c r="M173" s="156" t="s">
        <v>366</v>
      </c>
      <c r="N173" s="160">
        <v>2113006</v>
      </c>
      <c r="O173" s="156" t="s">
        <v>366</v>
      </c>
      <c r="P173" s="160">
        <v>2774045</v>
      </c>
      <c r="Q173" s="156" t="s">
        <v>366</v>
      </c>
      <c r="R173" s="160">
        <v>3636665</v>
      </c>
    </row>
    <row r="174" spans="1:34" x14ac:dyDescent="0.35">
      <c r="A174" s="73"/>
      <c r="B174" s="129" t="s">
        <v>143</v>
      </c>
      <c r="C174" s="129"/>
      <c r="D174" s="5" t="s">
        <v>206</v>
      </c>
      <c r="E174" s="91" t="s">
        <v>214</v>
      </c>
      <c r="F174" s="156" t="s">
        <v>366</v>
      </c>
      <c r="G174" s="156" t="s">
        <v>366</v>
      </c>
      <c r="H174" s="160">
        <v>100569</v>
      </c>
      <c r="I174" s="156" t="s">
        <v>366</v>
      </c>
      <c r="J174" s="160">
        <v>101887</v>
      </c>
      <c r="K174" s="156" t="s">
        <v>366</v>
      </c>
      <c r="L174" s="160">
        <v>81497</v>
      </c>
      <c r="M174" s="156" t="s">
        <v>366</v>
      </c>
      <c r="N174" s="160">
        <v>82572</v>
      </c>
      <c r="O174" s="156" t="s">
        <v>366</v>
      </c>
      <c r="P174" s="160">
        <v>61925</v>
      </c>
      <c r="Q174" s="156" t="s">
        <v>366</v>
      </c>
      <c r="R174" s="160">
        <v>62737</v>
      </c>
    </row>
    <row r="175" spans="1:34" x14ac:dyDescent="0.35">
      <c r="A175" s="73"/>
      <c r="B175" s="129" t="s">
        <v>159</v>
      </c>
      <c r="C175" s="129"/>
      <c r="D175" s="5" t="s">
        <v>206</v>
      </c>
      <c r="E175" s="91" t="s">
        <v>214</v>
      </c>
      <c r="F175" s="156" t="s">
        <v>366</v>
      </c>
      <c r="G175" s="156" t="s">
        <v>366</v>
      </c>
      <c r="H175" s="160">
        <v>0</v>
      </c>
      <c r="I175" s="156" t="s">
        <v>366</v>
      </c>
      <c r="J175" s="160">
        <v>0</v>
      </c>
      <c r="K175" s="156" t="s">
        <v>366</v>
      </c>
      <c r="L175" s="160">
        <v>0</v>
      </c>
      <c r="M175" s="156" t="s">
        <v>366</v>
      </c>
      <c r="N175" s="160">
        <v>0</v>
      </c>
      <c r="O175" s="156" t="s">
        <v>366</v>
      </c>
      <c r="P175" s="160">
        <v>0</v>
      </c>
      <c r="Q175" s="156" t="s">
        <v>366</v>
      </c>
      <c r="R175" s="160">
        <v>0</v>
      </c>
    </row>
    <row r="176" spans="1:34" x14ac:dyDescent="0.35">
      <c r="A176" s="73"/>
      <c r="B176" s="129" t="s">
        <v>158</v>
      </c>
      <c r="C176" s="129"/>
      <c r="D176" s="5" t="s">
        <v>206</v>
      </c>
      <c r="E176" s="91" t="s">
        <v>214</v>
      </c>
      <c r="F176" s="156" t="s">
        <v>366</v>
      </c>
      <c r="G176" s="156" t="s">
        <v>366</v>
      </c>
      <c r="H176" s="160">
        <v>0</v>
      </c>
      <c r="I176" s="156" t="s">
        <v>366</v>
      </c>
      <c r="J176" s="160">
        <v>0</v>
      </c>
      <c r="K176" s="156" t="s">
        <v>366</v>
      </c>
      <c r="L176" s="160">
        <v>0</v>
      </c>
      <c r="M176" s="156" t="s">
        <v>366</v>
      </c>
      <c r="N176" s="160">
        <v>0</v>
      </c>
      <c r="O176" s="156" t="s">
        <v>366</v>
      </c>
      <c r="P176" s="160">
        <v>0</v>
      </c>
      <c r="Q176" s="156" t="s">
        <v>366</v>
      </c>
      <c r="R176" s="160">
        <v>0</v>
      </c>
    </row>
    <row r="177" spans="1:19" x14ac:dyDescent="0.35">
      <c r="A177" s="73"/>
      <c r="B177" s="129" t="s">
        <v>160</v>
      </c>
      <c r="C177" s="140"/>
      <c r="D177" s="5" t="s">
        <v>206</v>
      </c>
      <c r="E177" s="91" t="s">
        <v>214</v>
      </c>
      <c r="F177" s="156" t="s">
        <v>366</v>
      </c>
      <c r="G177" s="156" t="s">
        <v>366</v>
      </c>
      <c r="H177" s="160">
        <v>1260795</v>
      </c>
      <c r="I177" s="156" t="s">
        <v>366</v>
      </c>
      <c r="J177" s="160">
        <v>859225</v>
      </c>
      <c r="K177" s="156" t="s">
        <v>366</v>
      </c>
      <c r="L177" s="160">
        <v>1120899</v>
      </c>
      <c r="M177" s="156" t="s">
        <v>366</v>
      </c>
      <c r="N177" s="160">
        <v>378921</v>
      </c>
      <c r="O177" s="156" t="s">
        <v>366</v>
      </c>
      <c r="P177" s="160">
        <v>520072</v>
      </c>
      <c r="Q177" s="156" t="s">
        <v>366</v>
      </c>
      <c r="R177" s="160">
        <v>449986</v>
      </c>
    </row>
    <row r="178" spans="1:19" x14ac:dyDescent="0.35">
      <c r="A178" s="71" t="s">
        <v>356</v>
      </c>
      <c r="B178" s="141" t="s">
        <v>337</v>
      </c>
      <c r="C178" s="141"/>
      <c r="D178" s="3" t="s">
        <v>206</v>
      </c>
      <c r="E178" s="3" t="s">
        <v>214</v>
      </c>
      <c r="F178" s="162" t="s">
        <v>366</v>
      </c>
      <c r="G178" s="162" t="s">
        <v>366</v>
      </c>
      <c r="H178" s="168">
        <v>1912215</v>
      </c>
      <c r="I178" s="168" t="s">
        <v>366</v>
      </c>
      <c r="J178" s="168">
        <v>2031132</v>
      </c>
      <c r="K178" s="168" t="s">
        <v>366</v>
      </c>
      <c r="L178" s="168">
        <v>2943885</v>
      </c>
      <c r="M178" s="168" t="s">
        <v>366</v>
      </c>
      <c r="N178" s="168">
        <v>2574499</v>
      </c>
      <c r="O178" s="168" t="s">
        <v>366</v>
      </c>
      <c r="P178" s="168">
        <v>3356042</v>
      </c>
      <c r="Q178" s="168" t="s">
        <v>366</v>
      </c>
      <c r="R178" s="168">
        <v>4149388</v>
      </c>
    </row>
    <row r="179" spans="1:19" x14ac:dyDescent="0.35">
      <c r="A179" s="24"/>
      <c r="B179" s="131" t="s">
        <v>161</v>
      </c>
      <c r="C179" s="131"/>
      <c r="D179" s="5" t="s">
        <v>206</v>
      </c>
      <c r="E179" s="5" t="s">
        <v>214</v>
      </c>
      <c r="F179" s="156" t="s">
        <v>366</v>
      </c>
      <c r="G179" s="156" t="s">
        <v>366</v>
      </c>
      <c r="H179" s="160">
        <v>0</v>
      </c>
      <c r="I179" s="156" t="s">
        <v>366</v>
      </c>
      <c r="J179" s="160">
        <v>0</v>
      </c>
      <c r="K179" s="156" t="s">
        <v>366</v>
      </c>
      <c r="L179" s="160">
        <v>87836.800000000003</v>
      </c>
      <c r="M179" s="156" t="s">
        <v>366</v>
      </c>
      <c r="N179" s="160">
        <v>111248.3</v>
      </c>
      <c r="O179" s="156" t="s">
        <v>366</v>
      </c>
      <c r="P179" s="160">
        <v>129840.26633</v>
      </c>
      <c r="Q179" s="156" t="s">
        <v>366</v>
      </c>
      <c r="R179" s="160">
        <v>199317.15633</v>
      </c>
    </row>
    <row r="180" spans="1:19" x14ac:dyDescent="0.35">
      <c r="A180" s="24"/>
      <c r="B180" s="137" t="s">
        <v>326</v>
      </c>
      <c r="C180" s="138"/>
      <c r="D180" s="91" t="s">
        <v>206</v>
      </c>
      <c r="E180" s="91" t="s">
        <v>214</v>
      </c>
      <c r="F180" s="156" t="s">
        <v>366</v>
      </c>
      <c r="G180" s="156" t="s">
        <v>366</v>
      </c>
      <c r="H180" s="160">
        <v>0</v>
      </c>
      <c r="I180" s="156" t="s">
        <v>366</v>
      </c>
      <c r="J180" s="160">
        <v>0</v>
      </c>
      <c r="K180" s="156" t="s">
        <v>366</v>
      </c>
      <c r="L180" s="160">
        <v>0</v>
      </c>
      <c r="M180" s="156" t="s">
        <v>366</v>
      </c>
      <c r="N180" s="160">
        <v>0</v>
      </c>
      <c r="O180" s="156" t="s">
        <v>366</v>
      </c>
      <c r="P180" s="160">
        <v>0</v>
      </c>
      <c r="Q180" s="156" t="s">
        <v>366</v>
      </c>
      <c r="R180" s="160">
        <v>0</v>
      </c>
    </row>
    <row r="181" spans="1:19" x14ac:dyDescent="0.35">
      <c r="A181" s="73"/>
      <c r="B181" s="128" t="s">
        <v>323</v>
      </c>
      <c r="C181" s="138"/>
      <c r="D181" s="91" t="s">
        <v>206</v>
      </c>
      <c r="E181" s="91" t="s">
        <v>214</v>
      </c>
      <c r="F181" s="156" t="s">
        <v>366</v>
      </c>
      <c r="G181" s="156" t="s">
        <v>366</v>
      </c>
      <c r="H181" s="160">
        <v>110283</v>
      </c>
      <c r="I181" s="156" t="s">
        <v>366</v>
      </c>
      <c r="J181" s="160">
        <v>157020</v>
      </c>
      <c r="K181" s="156" t="s">
        <v>366</v>
      </c>
      <c r="L181" s="160">
        <v>226690</v>
      </c>
      <c r="M181" s="156" t="s">
        <v>366</v>
      </c>
      <c r="N181" s="160">
        <v>268782</v>
      </c>
      <c r="O181" s="156" t="s">
        <v>366</v>
      </c>
      <c r="P181" s="160">
        <v>340710</v>
      </c>
      <c r="Q181" s="156" t="s">
        <v>366</v>
      </c>
      <c r="R181" s="160">
        <v>423037</v>
      </c>
    </row>
    <row r="182" spans="1:19" x14ac:dyDescent="0.35">
      <c r="A182" s="73"/>
      <c r="B182" s="128" t="s">
        <v>162</v>
      </c>
      <c r="C182" s="128"/>
      <c r="D182" s="91" t="s">
        <v>206</v>
      </c>
      <c r="E182" s="91" t="s">
        <v>214</v>
      </c>
      <c r="F182" s="156" t="s">
        <v>366</v>
      </c>
      <c r="G182" s="156" t="s">
        <v>366</v>
      </c>
      <c r="H182" s="160">
        <v>0</v>
      </c>
      <c r="I182" s="156" t="s">
        <v>366</v>
      </c>
      <c r="J182" s="160">
        <v>0</v>
      </c>
      <c r="K182" s="156" t="s">
        <v>366</v>
      </c>
      <c r="L182" s="160">
        <v>0</v>
      </c>
      <c r="M182" s="156" t="s">
        <v>366</v>
      </c>
      <c r="N182" s="160">
        <v>0</v>
      </c>
      <c r="O182" s="156" t="s">
        <v>366</v>
      </c>
      <c r="P182" s="160">
        <v>0</v>
      </c>
      <c r="Q182" s="156" t="s">
        <v>366</v>
      </c>
      <c r="R182" s="160">
        <v>0</v>
      </c>
    </row>
    <row r="183" spans="1:19" x14ac:dyDescent="0.35">
      <c r="A183" s="73"/>
      <c r="B183" s="128" t="s">
        <v>176</v>
      </c>
      <c r="C183" s="128"/>
      <c r="D183" s="91" t="s">
        <v>206</v>
      </c>
      <c r="E183" s="91" t="s">
        <v>214</v>
      </c>
      <c r="F183" s="156" t="s">
        <v>366</v>
      </c>
      <c r="G183" s="156" t="s">
        <v>366</v>
      </c>
      <c r="H183" s="160">
        <v>0</v>
      </c>
      <c r="I183" s="156" t="s">
        <v>366</v>
      </c>
      <c r="J183" s="160">
        <v>0</v>
      </c>
      <c r="K183" s="156" t="s">
        <v>366</v>
      </c>
      <c r="L183" s="160">
        <v>0</v>
      </c>
      <c r="M183" s="156" t="s">
        <v>366</v>
      </c>
      <c r="N183" s="160">
        <v>0</v>
      </c>
      <c r="O183" s="156" t="s">
        <v>366</v>
      </c>
      <c r="P183" s="160">
        <v>0</v>
      </c>
      <c r="Q183" s="156" t="s">
        <v>366</v>
      </c>
      <c r="R183" s="160">
        <v>0</v>
      </c>
    </row>
    <row r="184" spans="1:19" x14ac:dyDescent="0.35">
      <c r="A184" s="73"/>
      <c r="B184" s="128" t="s">
        <v>163</v>
      </c>
      <c r="C184" s="128"/>
      <c r="D184" s="91" t="s">
        <v>206</v>
      </c>
      <c r="E184" s="91" t="s">
        <v>214</v>
      </c>
      <c r="F184" s="156" t="s">
        <v>366</v>
      </c>
      <c r="G184" s="156" t="s">
        <v>366</v>
      </c>
      <c r="H184" s="160">
        <v>0</v>
      </c>
      <c r="I184" s="156" t="s">
        <v>366</v>
      </c>
      <c r="J184" s="160">
        <v>0</v>
      </c>
      <c r="K184" s="156" t="s">
        <v>366</v>
      </c>
      <c r="L184" s="160">
        <v>0</v>
      </c>
      <c r="M184" s="156" t="s">
        <v>366</v>
      </c>
      <c r="N184" s="160">
        <v>0</v>
      </c>
      <c r="O184" s="156" t="s">
        <v>366</v>
      </c>
      <c r="P184" s="160">
        <v>0</v>
      </c>
      <c r="Q184" s="156" t="s">
        <v>366</v>
      </c>
      <c r="R184" s="160">
        <v>0</v>
      </c>
    </row>
    <row r="185" spans="1:19" x14ac:dyDescent="0.35">
      <c r="A185" s="73"/>
      <c r="B185" s="128" t="s">
        <v>177</v>
      </c>
      <c r="C185" s="128"/>
      <c r="D185" s="91" t="s">
        <v>206</v>
      </c>
      <c r="E185" s="91" t="s">
        <v>214</v>
      </c>
      <c r="F185" s="156" t="s">
        <v>366</v>
      </c>
      <c r="G185" s="156" t="s">
        <v>366</v>
      </c>
      <c r="H185" s="160">
        <v>1193986</v>
      </c>
      <c r="I185" s="156" t="s">
        <v>366</v>
      </c>
      <c r="J185" s="160">
        <v>1289899</v>
      </c>
      <c r="K185" s="156" t="s">
        <v>366</v>
      </c>
      <c r="L185" s="160">
        <v>2002625.2000000002</v>
      </c>
      <c r="M185" s="156" t="s">
        <v>366</v>
      </c>
      <c r="N185" s="160">
        <v>1570058.7000000002</v>
      </c>
      <c r="O185" s="156" t="s">
        <v>366</v>
      </c>
      <c r="P185" s="160">
        <v>2269262.73367</v>
      </c>
      <c r="Q185" s="156" t="s">
        <v>366</v>
      </c>
      <c r="R185" s="160">
        <v>2888990.8436699999</v>
      </c>
    </row>
    <row r="186" spans="1:19" x14ac:dyDescent="0.35">
      <c r="A186" s="73"/>
      <c r="B186" s="127" t="s">
        <v>164</v>
      </c>
      <c r="C186" s="127"/>
      <c r="D186" s="91" t="s">
        <v>206</v>
      </c>
      <c r="E186" s="91" t="s">
        <v>214</v>
      </c>
      <c r="F186" s="156" t="s">
        <v>366</v>
      </c>
      <c r="G186" s="156" t="s">
        <v>366</v>
      </c>
      <c r="H186" s="160">
        <v>607946</v>
      </c>
      <c r="I186" s="156" t="s">
        <v>366</v>
      </c>
      <c r="J186" s="160">
        <v>584213</v>
      </c>
      <c r="K186" s="156" t="s">
        <v>366</v>
      </c>
      <c r="L186" s="160">
        <v>626733</v>
      </c>
      <c r="M186" s="156" t="s">
        <v>366</v>
      </c>
      <c r="N186" s="160">
        <v>624410</v>
      </c>
      <c r="O186" s="156" t="s">
        <v>366</v>
      </c>
      <c r="P186" s="160">
        <v>616229</v>
      </c>
      <c r="Q186" s="156" t="s">
        <v>366</v>
      </c>
      <c r="R186" s="160">
        <v>638043</v>
      </c>
    </row>
    <row r="187" spans="1:19" x14ac:dyDescent="0.35">
      <c r="A187" s="71" t="s">
        <v>357</v>
      </c>
      <c r="B187" s="143" t="s">
        <v>145</v>
      </c>
      <c r="C187" s="143"/>
      <c r="D187" s="3" t="s">
        <v>206</v>
      </c>
      <c r="E187" s="3" t="s">
        <v>214</v>
      </c>
      <c r="F187" s="162" t="s">
        <v>366</v>
      </c>
      <c r="G187" s="162" t="s">
        <v>366</v>
      </c>
      <c r="H187" s="168">
        <v>8205</v>
      </c>
      <c r="I187" s="168" t="s">
        <v>366</v>
      </c>
      <c r="J187" s="168">
        <f>+J188+J190+J191</f>
        <v>14195</v>
      </c>
      <c r="K187" s="168" t="s">
        <v>366</v>
      </c>
      <c r="L187" s="168">
        <v>40408</v>
      </c>
      <c r="M187" s="168" t="s">
        <v>366</v>
      </c>
      <c r="N187" s="168">
        <v>33316</v>
      </c>
      <c r="O187" s="168" t="s">
        <v>366</v>
      </c>
      <c r="P187" s="168">
        <v>74660</v>
      </c>
      <c r="Q187" s="168" t="s">
        <v>366</v>
      </c>
      <c r="R187" s="168">
        <v>54886</v>
      </c>
      <c r="S187" s="80"/>
    </row>
    <row r="188" spans="1:19" x14ac:dyDescent="0.35">
      <c r="A188" s="73"/>
      <c r="B188" s="148" t="s">
        <v>153</v>
      </c>
      <c r="C188" s="148"/>
      <c r="D188" s="91" t="s">
        <v>206</v>
      </c>
      <c r="E188" s="91" t="s">
        <v>214</v>
      </c>
      <c r="F188" s="156" t="s">
        <v>366</v>
      </c>
      <c r="G188" s="156" t="s">
        <v>366</v>
      </c>
      <c r="H188" s="160">
        <v>6994</v>
      </c>
      <c r="I188" s="156" t="s">
        <v>366</v>
      </c>
      <c r="J188" s="160">
        <v>12903</v>
      </c>
      <c r="K188" s="156" t="s">
        <v>366</v>
      </c>
      <c r="L188" s="160">
        <v>35155</v>
      </c>
      <c r="M188" s="156" t="s">
        <v>366</v>
      </c>
      <c r="N188" s="160">
        <v>32699</v>
      </c>
      <c r="O188" s="156" t="s">
        <v>366</v>
      </c>
      <c r="P188" s="160">
        <v>73939</v>
      </c>
      <c r="Q188" s="156" t="s">
        <v>366</v>
      </c>
      <c r="R188" s="160">
        <v>54731</v>
      </c>
    </row>
    <row r="189" spans="1:19" x14ac:dyDescent="0.35">
      <c r="A189" s="73"/>
      <c r="B189" s="148" t="s">
        <v>167</v>
      </c>
      <c r="C189" s="148"/>
      <c r="D189" s="91" t="s">
        <v>206</v>
      </c>
      <c r="E189" s="91" t="s">
        <v>214</v>
      </c>
      <c r="F189" s="156" t="s">
        <v>366</v>
      </c>
      <c r="G189" s="156" t="s">
        <v>366</v>
      </c>
      <c r="H189" s="156" t="s">
        <v>366</v>
      </c>
      <c r="I189" s="156" t="s">
        <v>366</v>
      </c>
      <c r="J189" s="156" t="s">
        <v>366</v>
      </c>
      <c r="K189" s="156" t="s">
        <v>366</v>
      </c>
      <c r="L189" s="156" t="s">
        <v>366</v>
      </c>
      <c r="M189" s="156" t="s">
        <v>366</v>
      </c>
      <c r="N189" s="156" t="s">
        <v>366</v>
      </c>
      <c r="O189" s="156" t="s">
        <v>366</v>
      </c>
      <c r="P189" s="156" t="s">
        <v>366</v>
      </c>
      <c r="Q189" s="156" t="s">
        <v>366</v>
      </c>
      <c r="R189" s="156" t="s">
        <v>366</v>
      </c>
    </row>
    <row r="190" spans="1:19" x14ac:dyDescent="0.35">
      <c r="A190" s="73"/>
      <c r="B190" s="148" t="s">
        <v>94</v>
      </c>
      <c r="C190" s="148"/>
      <c r="D190" s="91" t="s">
        <v>206</v>
      </c>
      <c r="E190" s="91" t="s">
        <v>214</v>
      </c>
      <c r="F190" s="156" t="s">
        <v>366</v>
      </c>
      <c r="G190" s="156" t="s">
        <v>366</v>
      </c>
      <c r="H190" s="160">
        <v>661</v>
      </c>
      <c r="I190" s="156" t="s">
        <v>366</v>
      </c>
      <c r="J190" s="160">
        <v>139</v>
      </c>
      <c r="K190" s="156" t="s">
        <v>366</v>
      </c>
      <c r="L190" s="160">
        <v>706</v>
      </c>
      <c r="M190" s="156" t="s">
        <v>366</v>
      </c>
      <c r="N190" s="160">
        <v>651</v>
      </c>
      <c r="O190" s="156" t="s">
        <v>366</v>
      </c>
      <c r="P190" s="160">
        <v>1505</v>
      </c>
      <c r="Q190" s="156" t="s">
        <v>366</v>
      </c>
      <c r="R190" s="160">
        <v>968</v>
      </c>
    </row>
    <row r="191" spans="1:19" x14ac:dyDescent="0.35">
      <c r="A191" s="73"/>
      <c r="B191" s="148" t="s">
        <v>165</v>
      </c>
      <c r="C191" s="148"/>
      <c r="D191" s="91" t="s">
        <v>206</v>
      </c>
      <c r="E191" s="91" t="s">
        <v>214</v>
      </c>
      <c r="F191" s="156" t="s">
        <v>366</v>
      </c>
      <c r="G191" s="156" t="s">
        <v>366</v>
      </c>
      <c r="H191" s="160">
        <v>550</v>
      </c>
      <c r="I191" s="156" t="s">
        <v>366</v>
      </c>
      <c r="J191" s="160">
        <v>1153</v>
      </c>
      <c r="K191" s="156" t="s">
        <v>366</v>
      </c>
      <c r="L191" s="160">
        <v>4547</v>
      </c>
      <c r="M191" s="156" t="s">
        <v>366</v>
      </c>
      <c r="N191" s="160">
        <v>-34</v>
      </c>
      <c r="O191" s="156" t="s">
        <v>366</v>
      </c>
      <c r="P191" s="160">
        <v>-784</v>
      </c>
      <c r="Q191" s="156" t="s">
        <v>366</v>
      </c>
      <c r="R191" s="160">
        <v>-813</v>
      </c>
    </row>
    <row r="192" spans="1:19" x14ac:dyDescent="0.35">
      <c r="A192" s="71" t="s">
        <v>358</v>
      </c>
      <c r="B192" s="141" t="s">
        <v>146</v>
      </c>
      <c r="C192" s="141"/>
      <c r="D192" s="3" t="s">
        <v>206</v>
      </c>
      <c r="E192" s="3" t="s">
        <v>214</v>
      </c>
      <c r="F192" s="162" t="s">
        <v>366</v>
      </c>
      <c r="G192" s="162" t="s">
        <v>366</v>
      </c>
      <c r="H192" s="168">
        <v>8201</v>
      </c>
      <c r="I192" s="168" t="s">
        <v>366</v>
      </c>
      <c r="J192" s="168">
        <v>-19531</v>
      </c>
      <c r="K192" s="168" t="s">
        <v>366</v>
      </c>
      <c r="L192" s="168">
        <v>-29300</v>
      </c>
      <c r="M192" s="168" t="s">
        <v>366</v>
      </c>
      <c r="N192" s="168">
        <v>-5022</v>
      </c>
      <c r="O192" s="168" t="s">
        <v>366</v>
      </c>
      <c r="P192" s="168">
        <v>-3469</v>
      </c>
      <c r="Q192" s="168" t="s">
        <v>366</v>
      </c>
      <c r="R192" s="168">
        <v>12614</v>
      </c>
    </row>
    <row r="193" spans="1:34" s="6" customFormat="1" x14ac:dyDescent="0.35">
      <c r="A193" s="73"/>
      <c r="B193" s="149"/>
      <c r="C193" s="149"/>
      <c r="D193" s="79"/>
      <c r="E193" s="79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</row>
    <row r="194" spans="1:34" x14ac:dyDescent="0.35">
      <c r="A194" s="71" t="s">
        <v>359</v>
      </c>
      <c r="B194" s="147" t="s">
        <v>175</v>
      </c>
      <c r="C194" s="147"/>
      <c r="D194" s="1"/>
      <c r="E194" s="1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</row>
    <row r="195" spans="1:34" x14ac:dyDescent="0.35">
      <c r="A195" s="73"/>
      <c r="B195" s="129" t="s">
        <v>138</v>
      </c>
      <c r="C195" s="129"/>
      <c r="D195" s="5" t="s">
        <v>206</v>
      </c>
      <c r="E195" s="5" t="s">
        <v>214</v>
      </c>
      <c r="F195" s="156" t="s">
        <v>366</v>
      </c>
      <c r="G195" s="156" t="s">
        <v>366</v>
      </c>
      <c r="H195" s="160">
        <v>550851</v>
      </c>
      <c r="I195" s="160" t="s">
        <v>366</v>
      </c>
      <c r="J195" s="160">
        <v>1070020</v>
      </c>
      <c r="K195" s="160" t="s">
        <v>366</v>
      </c>
      <c r="L195" s="160">
        <v>1741489</v>
      </c>
      <c r="M195" s="160" t="s">
        <v>366</v>
      </c>
      <c r="N195" s="160">
        <v>2113006</v>
      </c>
      <c r="O195" s="160" t="s">
        <v>366</v>
      </c>
      <c r="P195" s="160">
        <v>2774045</v>
      </c>
      <c r="Q195" s="160" t="s">
        <v>366</v>
      </c>
      <c r="R195" s="160">
        <v>3636665</v>
      </c>
    </row>
    <row r="196" spans="1:34" x14ac:dyDescent="0.35">
      <c r="A196" s="73"/>
      <c r="B196" s="135" t="s">
        <v>156</v>
      </c>
      <c r="C196" s="135"/>
      <c r="D196" s="5"/>
      <c r="E196" s="5"/>
      <c r="F196" s="156" t="s">
        <v>366</v>
      </c>
      <c r="G196" s="156" t="s">
        <v>366</v>
      </c>
      <c r="H196" s="156" t="s">
        <v>366</v>
      </c>
      <c r="I196" s="156" t="s">
        <v>366</v>
      </c>
      <c r="J196" s="156" t="s">
        <v>366</v>
      </c>
      <c r="K196" s="156" t="s">
        <v>366</v>
      </c>
      <c r="L196" s="156" t="s">
        <v>366</v>
      </c>
      <c r="M196" s="156" t="s">
        <v>366</v>
      </c>
      <c r="N196" s="156" t="s">
        <v>366</v>
      </c>
      <c r="O196" s="156" t="s">
        <v>366</v>
      </c>
      <c r="P196" s="156" t="s">
        <v>366</v>
      </c>
      <c r="Q196" s="156" t="s">
        <v>366</v>
      </c>
      <c r="R196" s="156" t="s">
        <v>366</v>
      </c>
    </row>
    <row r="197" spans="1:34" ht="14.15" customHeight="1" x14ac:dyDescent="0.35">
      <c r="A197" s="73"/>
      <c r="B197" s="135" t="s">
        <v>85</v>
      </c>
      <c r="C197" s="135"/>
      <c r="D197" s="91"/>
      <c r="E197" s="91"/>
      <c r="F197" s="156" t="s">
        <v>366</v>
      </c>
      <c r="G197" s="156" t="s">
        <v>366</v>
      </c>
      <c r="H197" s="156" t="s">
        <v>366</v>
      </c>
      <c r="I197" s="156" t="s">
        <v>366</v>
      </c>
      <c r="J197" s="156" t="s">
        <v>366</v>
      </c>
      <c r="K197" s="156" t="s">
        <v>366</v>
      </c>
      <c r="L197" s="156" t="s">
        <v>366</v>
      </c>
      <c r="M197" s="156" t="s">
        <v>366</v>
      </c>
      <c r="N197" s="156" t="s">
        <v>366</v>
      </c>
      <c r="O197" s="156" t="s">
        <v>366</v>
      </c>
      <c r="P197" s="156" t="s">
        <v>366</v>
      </c>
      <c r="Q197" s="156" t="s">
        <v>366</v>
      </c>
      <c r="R197" s="156" t="s">
        <v>366</v>
      </c>
    </row>
    <row r="198" spans="1:34" x14ac:dyDescent="0.35">
      <c r="A198" s="73"/>
      <c r="B198" s="135" t="s">
        <v>3</v>
      </c>
      <c r="C198" s="135"/>
      <c r="D198" s="91"/>
      <c r="E198" s="91"/>
      <c r="F198" s="156" t="s">
        <v>366</v>
      </c>
      <c r="G198" s="156" t="s">
        <v>366</v>
      </c>
      <c r="H198" s="156" t="s">
        <v>366</v>
      </c>
      <c r="I198" s="156" t="s">
        <v>366</v>
      </c>
      <c r="J198" s="156" t="s">
        <v>366</v>
      </c>
      <c r="K198" s="156" t="s">
        <v>366</v>
      </c>
      <c r="L198" s="156" t="s">
        <v>366</v>
      </c>
      <c r="M198" s="156" t="s">
        <v>366</v>
      </c>
      <c r="N198" s="156" t="s">
        <v>366</v>
      </c>
      <c r="O198" s="156" t="s">
        <v>366</v>
      </c>
      <c r="P198" s="156" t="s">
        <v>366</v>
      </c>
      <c r="Q198" s="156" t="s">
        <v>366</v>
      </c>
      <c r="R198" s="156" t="s">
        <v>366</v>
      </c>
    </row>
    <row r="199" spans="1:34" x14ac:dyDescent="0.35">
      <c r="A199" s="73"/>
      <c r="B199" s="135" t="s">
        <v>4</v>
      </c>
      <c r="C199" s="135"/>
      <c r="D199" s="91"/>
      <c r="E199" s="91"/>
      <c r="F199" s="156" t="s">
        <v>366</v>
      </c>
      <c r="G199" s="156" t="s">
        <v>366</v>
      </c>
      <c r="H199" s="156" t="s">
        <v>366</v>
      </c>
      <c r="I199" s="156" t="s">
        <v>366</v>
      </c>
      <c r="J199" s="156" t="s">
        <v>366</v>
      </c>
      <c r="K199" s="156" t="s">
        <v>366</v>
      </c>
      <c r="L199" s="156" t="s">
        <v>366</v>
      </c>
      <c r="M199" s="156" t="s">
        <v>366</v>
      </c>
      <c r="N199" s="156" t="s">
        <v>366</v>
      </c>
      <c r="O199" s="156" t="s">
        <v>366</v>
      </c>
      <c r="P199" s="156" t="s">
        <v>366</v>
      </c>
      <c r="Q199" s="156" t="s">
        <v>366</v>
      </c>
      <c r="R199" s="156" t="s">
        <v>366</v>
      </c>
    </row>
    <row r="200" spans="1:34" x14ac:dyDescent="0.35">
      <c r="A200" s="73"/>
      <c r="B200" s="135" t="s">
        <v>154</v>
      </c>
      <c r="C200" s="135"/>
      <c r="D200" s="91"/>
      <c r="E200" s="91"/>
      <c r="F200" s="156" t="s">
        <v>366</v>
      </c>
      <c r="G200" s="156" t="s">
        <v>366</v>
      </c>
      <c r="H200" s="156" t="s">
        <v>366</v>
      </c>
      <c r="I200" s="156" t="s">
        <v>366</v>
      </c>
      <c r="J200" s="156" t="s">
        <v>366</v>
      </c>
      <c r="K200" s="156" t="s">
        <v>366</v>
      </c>
      <c r="L200" s="156" t="s">
        <v>366</v>
      </c>
      <c r="M200" s="156" t="s">
        <v>366</v>
      </c>
      <c r="N200" s="156" t="s">
        <v>366</v>
      </c>
      <c r="O200" s="156" t="s">
        <v>366</v>
      </c>
      <c r="P200" s="156" t="s">
        <v>366</v>
      </c>
      <c r="Q200" s="156" t="s">
        <v>366</v>
      </c>
      <c r="R200" s="156" t="s">
        <v>366</v>
      </c>
    </row>
    <row r="201" spans="1:34" x14ac:dyDescent="0.35">
      <c r="A201" s="73"/>
      <c r="B201" s="135" t="s">
        <v>321</v>
      </c>
      <c r="C201" s="135"/>
      <c r="D201" s="91"/>
      <c r="E201" s="91"/>
      <c r="F201" s="156" t="s">
        <v>366</v>
      </c>
      <c r="G201" s="156" t="s">
        <v>366</v>
      </c>
      <c r="H201" s="156" t="s">
        <v>366</v>
      </c>
      <c r="I201" s="156" t="s">
        <v>366</v>
      </c>
      <c r="J201" s="156" t="s">
        <v>366</v>
      </c>
      <c r="K201" s="156" t="s">
        <v>366</v>
      </c>
      <c r="L201" s="156" t="s">
        <v>366</v>
      </c>
      <c r="M201" s="156" t="s">
        <v>366</v>
      </c>
      <c r="N201" s="156" t="s">
        <v>366</v>
      </c>
      <c r="O201" s="156" t="s">
        <v>366</v>
      </c>
      <c r="P201" s="156" t="s">
        <v>366</v>
      </c>
      <c r="Q201" s="156" t="s">
        <v>366</v>
      </c>
      <c r="R201" s="156" t="s">
        <v>366</v>
      </c>
    </row>
    <row r="202" spans="1:34" x14ac:dyDescent="0.35">
      <c r="A202" s="73"/>
      <c r="B202" s="135" t="s">
        <v>7</v>
      </c>
      <c r="C202" s="135"/>
      <c r="D202" s="91"/>
      <c r="E202" s="91"/>
      <c r="F202" s="156" t="s">
        <v>366</v>
      </c>
      <c r="G202" s="156" t="s">
        <v>366</v>
      </c>
      <c r="H202" s="156" t="s">
        <v>366</v>
      </c>
      <c r="I202" s="156" t="s">
        <v>366</v>
      </c>
      <c r="J202" s="156" t="s">
        <v>366</v>
      </c>
      <c r="K202" s="156" t="s">
        <v>366</v>
      </c>
      <c r="L202" s="156" t="s">
        <v>366</v>
      </c>
      <c r="M202" s="156" t="s">
        <v>366</v>
      </c>
      <c r="N202" s="156" t="s">
        <v>366</v>
      </c>
      <c r="O202" s="156" t="s">
        <v>366</v>
      </c>
      <c r="P202" s="156" t="s">
        <v>366</v>
      </c>
      <c r="Q202" s="156" t="s">
        <v>366</v>
      </c>
      <c r="R202" s="156" t="s">
        <v>366</v>
      </c>
    </row>
    <row r="203" spans="1:34" x14ac:dyDescent="0.35">
      <c r="A203" s="73"/>
      <c r="B203" s="135" t="s">
        <v>6</v>
      </c>
      <c r="C203" s="135"/>
      <c r="D203" s="91"/>
      <c r="E203" s="91"/>
      <c r="F203" s="156" t="s">
        <v>366</v>
      </c>
      <c r="G203" s="156" t="s">
        <v>366</v>
      </c>
      <c r="H203" s="156" t="s">
        <v>366</v>
      </c>
      <c r="I203" s="156" t="s">
        <v>366</v>
      </c>
      <c r="J203" s="156" t="s">
        <v>366</v>
      </c>
      <c r="K203" s="156" t="s">
        <v>366</v>
      </c>
      <c r="L203" s="156" t="s">
        <v>366</v>
      </c>
      <c r="M203" s="156" t="s">
        <v>366</v>
      </c>
      <c r="N203" s="156" t="s">
        <v>366</v>
      </c>
      <c r="O203" s="156" t="s">
        <v>366</v>
      </c>
      <c r="P203" s="156" t="s">
        <v>366</v>
      </c>
      <c r="Q203" s="156" t="s">
        <v>366</v>
      </c>
      <c r="R203" s="156" t="s">
        <v>366</v>
      </c>
    </row>
    <row r="204" spans="1:34" x14ac:dyDescent="0.35">
      <c r="A204" s="73"/>
      <c r="B204" s="135" t="s">
        <v>8</v>
      </c>
      <c r="C204" s="135"/>
      <c r="D204" s="91"/>
      <c r="E204" s="91"/>
      <c r="F204" s="156" t="s">
        <v>366</v>
      </c>
      <c r="G204" s="156" t="s">
        <v>366</v>
      </c>
      <c r="H204" s="156" t="s">
        <v>366</v>
      </c>
      <c r="I204" s="156" t="s">
        <v>366</v>
      </c>
      <c r="J204" s="156" t="s">
        <v>366</v>
      </c>
      <c r="K204" s="156" t="s">
        <v>366</v>
      </c>
      <c r="L204" s="156" t="s">
        <v>366</v>
      </c>
      <c r="M204" s="156" t="s">
        <v>366</v>
      </c>
      <c r="N204" s="156" t="s">
        <v>366</v>
      </c>
      <c r="O204" s="156" t="s">
        <v>366</v>
      </c>
      <c r="P204" s="156" t="s">
        <v>366</v>
      </c>
      <c r="Q204" s="156" t="s">
        <v>366</v>
      </c>
      <c r="R204" s="156" t="s">
        <v>366</v>
      </c>
    </row>
    <row r="205" spans="1:34" x14ac:dyDescent="0.35">
      <c r="A205" s="73"/>
      <c r="B205" s="135" t="s">
        <v>322</v>
      </c>
      <c r="C205" s="135"/>
      <c r="D205" s="91"/>
      <c r="E205" s="91"/>
      <c r="F205" s="156" t="s">
        <v>366</v>
      </c>
      <c r="G205" s="156" t="s">
        <v>366</v>
      </c>
      <c r="H205" s="156" t="s">
        <v>366</v>
      </c>
      <c r="I205" s="156" t="s">
        <v>366</v>
      </c>
      <c r="J205" s="156" t="s">
        <v>366</v>
      </c>
      <c r="K205" s="156" t="s">
        <v>366</v>
      </c>
      <c r="L205" s="156" t="s">
        <v>366</v>
      </c>
      <c r="M205" s="156" t="s">
        <v>366</v>
      </c>
      <c r="N205" s="156" t="s">
        <v>366</v>
      </c>
      <c r="O205" s="156" t="s">
        <v>366</v>
      </c>
      <c r="P205" s="156" t="s">
        <v>366</v>
      </c>
      <c r="Q205" s="156" t="s">
        <v>366</v>
      </c>
      <c r="R205" s="156" t="s">
        <v>366</v>
      </c>
    </row>
    <row r="206" spans="1:34" x14ac:dyDescent="0.35">
      <c r="A206" s="73"/>
      <c r="B206" s="136" t="s">
        <v>172</v>
      </c>
      <c r="C206" s="136"/>
      <c r="D206" s="91"/>
      <c r="E206" s="91"/>
      <c r="F206" s="156" t="s">
        <v>366</v>
      </c>
      <c r="G206" s="156" t="s">
        <v>366</v>
      </c>
      <c r="H206" s="156" t="s">
        <v>366</v>
      </c>
      <c r="I206" s="156" t="s">
        <v>366</v>
      </c>
      <c r="J206" s="156" t="s">
        <v>366</v>
      </c>
      <c r="K206" s="156" t="s">
        <v>366</v>
      </c>
      <c r="L206" s="156" t="s">
        <v>366</v>
      </c>
      <c r="M206" s="156" t="s">
        <v>366</v>
      </c>
      <c r="N206" s="156" t="s">
        <v>366</v>
      </c>
      <c r="O206" s="156" t="s">
        <v>366</v>
      </c>
      <c r="P206" s="156" t="s">
        <v>366</v>
      </c>
      <c r="Q206" s="156" t="s">
        <v>366</v>
      </c>
      <c r="R206" s="156" t="s">
        <v>366</v>
      </c>
    </row>
    <row r="207" spans="1:34" x14ac:dyDescent="0.35">
      <c r="A207" s="73"/>
      <c r="B207" s="146" t="s">
        <v>168</v>
      </c>
      <c r="C207" s="146"/>
      <c r="D207" s="91"/>
      <c r="E207" s="91"/>
      <c r="F207" s="156" t="s">
        <v>366</v>
      </c>
      <c r="G207" s="156" t="s">
        <v>366</v>
      </c>
      <c r="H207" s="156" t="s">
        <v>366</v>
      </c>
      <c r="I207" s="156" t="s">
        <v>366</v>
      </c>
      <c r="J207" s="156" t="s">
        <v>366</v>
      </c>
      <c r="K207" s="156" t="s">
        <v>366</v>
      </c>
      <c r="L207" s="156" t="s">
        <v>366</v>
      </c>
      <c r="M207" s="156" t="s">
        <v>366</v>
      </c>
      <c r="N207" s="156" t="s">
        <v>366</v>
      </c>
      <c r="O207" s="156" t="s">
        <v>366</v>
      </c>
      <c r="P207" s="156" t="s">
        <v>366</v>
      </c>
      <c r="Q207" s="156" t="s">
        <v>366</v>
      </c>
      <c r="R207" s="156" t="s">
        <v>366</v>
      </c>
    </row>
    <row r="208" spans="1:34" x14ac:dyDescent="0.35">
      <c r="A208" s="73"/>
      <c r="B208" s="146" t="s">
        <v>169</v>
      </c>
      <c r="C208" s="146"/>
      <c r="D208" s="91"/>
      <c r="E208" s="91"/>
      <c r="F208" s="156" t="s">
        <v>366</v>
      </c>
      <c r="G208" s="156" t="s">
        <v>366</v>
      </c>
      <c r="H208" s="156" t="s">
        <v>366</v>
      </c>
      <c r="I208" s="156" t="s">
        <v>366</v>
      </c>
      <c r="J208" s="156" t="s">
        <v>366</v>
      </c>
      <c r="K208" s="156" t="s">
        <v>366</v>
      </c>
      <c r="L208" s="156" t="s">
        <v>366</v>
      </c>
      <c r="M208" s="156" t="s">
        <v>366</v>
      </c>
      <c r="N208" s="156" t="s">
        <v>366</v>
      </c>
      <c r="O208" s="156" t="s">
        <v>366</v>
      </c>
      <c r="P208" s="156" t="s">
        <v>366</v>
      </c>
      <c r="Q208" s="156" t="s">
        <v>366</v>
      </c>
      <c r="R208" s="156" t="s">
        <v>366</v>
      </c>
    </row>
    <row r="209" spans="1:34" x14ac:dyDescent="0.35">
      <c r="A209" s="73"/>
      <c r="B209" s="146" t="s">
        <v>170</v>
      </c>
      <c r="C209" s="146"/>
      <c r="D209" s="91"/>
      <c r="E209" s="91"/>
      <c r="F209" s="156" t="s">
        <v>366</v>
      </c>
      <c r="G209" s="156" t="s">
        <v>366</v>
      </c>
      <c r="H209" s="156" t="s">
        <v>366</v>
      </c>
      <c r="I209" s="156" t="s">
        <v>366</v>
      </c>
      <c r="J209" s="156" t="s">
        <v>366</v>
      </c>
      <c r="K209" s="156" t="s">
        <v>366</v>
      </c>
      <c r="L209" s="156" t="s">
        <v>366</v>
      </c>
      <c r="M209" s="156" t="s">
        <v>366</v>
      </c>
      <c r="N209" s="156" t="s">
        <v>366</v>
      </c>
      <c r="O209" s="156" t="s">
        <v>366</v>
      </c>
      <c r="P209" s="156" t="s">
        <v>366</v>
      </c>
      <c r="Q209" s="156" t="s">
        <v>366</v>
      </c>
      <c r="R209" s="156" t="s">
        <v>366</v>
      </c>
    </row>
    <row r="210" spans="1:34" x14ac:dyDescent="0.35">
      <c r="A210" s="73"/>
      <c r="B210" s="144" t="s">
        <v>171</v>
      </c>
      <c r="C210" s="144"/>
      <c r="D210" s="91"/>
      <c r="E210" s="91"/>
      <c r="F210" s="156" t="s">
        <v>366</v>
      </c>
      <c r="G210" s="156" t="s">
        <v>366</v>
      </c>
      <c r="H210" s="156" t="s">
        <v>366</v>
      </c>
      <c r="I210" s="156" t="s">
        <v>366</v>
      </c>
      <c r="J210" s="156" t="s">
        <v>366</v>
      </c>
      <c r="K210" s="156" t="s">
        <v>366</v>
      </c>
      <c r="L210" s="156" t="s">
        <v>366</v>
      </c>
      <c r="M210" s="156" t="s">
        <v>366</v>
      </c>
      <c r="N210" s="156" t="s">
        <v>366</v>
      </c>
      <c r="O210" s="156" t="s">
        <v>366</v>
      </c>
      <c r="P210" s="156" t="s">
        <v>366</v>
      </c>
      <c r="Q210" s="156" t="s">
        <v>366</v>
      </c>
      <c r="R210" s="156" t="s">
        <v>366</v>
      </c>
    </row>
    <row r="211" spans="1:34" x14ac:dyDescent="0.35">
      <c r="A211" s="25" t="s">
        <v>360</v>
      </c>
      <c r="B211" s="145" t="s">
        <v>316</v>
      </c>
      <c r="C211" s="145"/>
      <c r="D211" s="3"/>
      <c r="E211" s="3"/>
      <c r="F211" s="167" t="s">
        <v>366</v>
      </c>
      <c r="G211" s="167" t="s">
        <v>366</v>
      </c>
      <c r="H211" s="167" t="s">
        <v>366</v>
      </c>
      <c r="I211" s="167" t="s">
        <v>366</v>
      </c>
      <c r="J211" s="167" t="s">
        <v>366</v>
      </c>
      <c r="K211" s="167" t="s">
        <v>366</v>
      </c>
      <c r="L211" s="167" t="s">
        <v>366</v>
      </c>
      <c r="M211" s="167" t="s">
        <v>366</v>
      </c>
      <c r="N211" s="167" t="s">
        <v>366</v>
      </c>
      <c r="O211" s="167" t="s">
        <v>366</v>
      </c>
      <c r="P211" s="167" t="s">
        <v>366</v>
      </c>
      <c r="Q211" s="167" t="s">
        <v>366</v>
      </c>
      <c r="R211" s="167" t="s">
        <v>366</v>
      </c>
    </row>
    <row r="212" spans="1:34" s="6" customFormat="1" x14ac:dyDescent="0.35">
      <c r="A212" s="78" t="s">
        <v>155</v>
      </c>
      <c r="B212" s="95" t="s">
        <v>363</v>
      </c>
      <c r="C212" s="77"/>
      <c r="D212" s="77"/>
      <c r="E212" s="7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s="6" customFormat="1" x14ac:dyDescent="0.35">
      <c r="A213" s="26" t="s">
        <v>100</v>
      </c>
      <c r="B213" s="27"/>
      <c r="C213" s="28"/>
      <c r="D213" s="28"/>
      <c r="E213" s="2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</row>
    <row r="214" spans="1:34" s="6" customFormat="1" x14ac:dyDescent="0.35">
      <c r="A214" s="75" t="s">
        <v>304</v>
      </c>
      <c r="B214" s="76" t="s">
        <v>306</v>
      </c>
      <c r="C214" s="29"/>
      <c r="D214" s="29"/>
      <c r="E214" s="2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14"/>
      <c r="T214" s="3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</row>
    <row r="215" spans="1:34" s="6" customFormat="1" x14ac:dyDescent="0.35">
      <c r="A215" s="75" t="s">
        <v>305</v>
      </c>
      <c r="B215" s="31" t="s">
        <v>336</v>
      </c>
      <c r="C215" s="29"/>
      <c r="D215" s="29"/>
      <c r="E215" s="29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4"/>
      <c r="T215" s="3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34" s="6" customFormat="1" x14ac:dyDescent="0.35">
      <c r="A216" s="14"/>
      <c r="B216" s="29"/>
      <c r="C216" s="14"/>
      <c r="D216" s="14"/>
      <c r="E216" s="14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</row>
    <row r="217" spans="1:34" x14ac:dyDescent="0.35">
      <c r="A217" s="74">
        <v>1</v>
      </c>
      <c r="B217" s="151" t="s">
        <v>333</v>
      </c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01"/>
      <c r="O217" s="101"/>
      <c r="P217" s="101"/>
      <c r="Q217" s="101"/>
      <c r="R217" s="101"/>
    </row>
    <row r="218" spans="1:34" x14ac:dyDescent="0.35">
      <c r="E218" s="7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1:34" x14ac:dyDescent="0.35">
      <c r="A219" s="153" t="s">
        <v>368</v>
      </c>
      <c r="B219" s="152" t="s">
        <v>362</v>
      </c>
      <c r="C219" s="152"/>
      <c r="D219" s="152"/>
      <c r="E219" s="152"/>
      <c r="F219" s="152"/>
      <c r="G219" s="152"/>
      <c r="H219" s="152"/>
      <c r="I219" s="152"/>
      <c r="J219" s="152"/>
    </row>
    <row r="220" spans="1:34" x14ac:dyDescent="0.35">
      <c r="A220" s="153" t="s">
        <v>370</v>
      </c>
      <c r="B220" s="152" t="s">
        <v>364</v>
      </c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</row>
    <row r="239" ht="21" customHeight="1" x14ac:dyDescent="0.35"/>
    <row r="240" ht="23.25" customHeight="1" x14ac:dyDescent="0.35"/>
    <row r="241" ht="23.25" customHeight="1" x14ac:dyDescent="0.35"/>
    <row r="245" ht="18.75" customHeight="1" x14ac:dyDescent="0.35"/>
    <row r="246" ht="45" customHeight="1" x14ac:dyDescent="0.35"/>
    <row r="247" ht="16.5" customHeight="1" x14ac:dyDescent="0.35"/>
    <row r="248" ht="27" customHeight="1" x14ac:dyDescent="0.35"/>
    <row r="251" ht="27" customHeight="1" x14ac:dyDescent="0.35"/>
    <row r="260" ht="24" customHeight="1" x14ac:dyDescent="0.35"/>
    <row r="267" ht="24.75" customHeight="1" x14ac:dyDescent="0.35"/>
    <row r="268" ht="24" customHeight="1" x14ac:dyDescent="0.35"/>
    <row r="269" ht="23.25" customHeight="1" x14ac:dyDescent="0.35"/>
    <row r="270" ht="23.25" customHeight="1" x14ac:dyDescent="0.35"/>
    <row r="271" ht="25.5" customHeight="1" x14ac:dyDescent="0.35"/>
    <row r="272" ht="19.5" customHeight="1" x14ac:dyDescent="0.35"/>
    <row r="273" ht="21.75" customHeight="1" x14ac:dyDescent="0.35"/>
  </sheetData>
  <sheetProtection selectLockedCells="1"/>
  <mergeCells count="141">
    <mergeCell ref="B219:J219"/>
    <mergeCell ref="B220:L220"/>
    <mergeCell ref="B126:C126"/>
    <mergeCell ref="B127:C127"/>
    <mergeCell ref="B128:C128"/>
    <mergeCell ref="B156:C156"/>
    <mergeCell ref="B157:C157"/>
    <mergeCell ref="B158:C158"/>
    <mergeCell ref="B159:C159"/>
    <mergeCell ref="B138:C138"/>
    <mergeCell ref="B139:C139"/>
    <mergeCell ref="B140:C140"/>
    <mergeCell ref="B141:C141"/>
    <mergeCell ref="B142:C142"/>
    <mergeCell ref="B164:C164"/>
    <mergeCell ref="B165:C165"/>
    <mergeCell ref="B147:C147"/>
    <mergeCell ref="B148:C148"/>
    <mergeCell ref="B135:C135"/>
    <mergeCell ref="B136:C136"/>
    <mergeCell ref="B137:C137"/>
    <mergeCell ref="B146:C146"/>
    <mergeCell ref="B143:C143"/>
    <mergeCell ref="B197:C197"/>
    <mergeCell ref="B198:C198"/>
    <mergeCell ref="B199:C199"/>
    <mergeCell ref="B144:C144"/>
    <mergeCell ref="B145:C145"/>
    <mergeCell ref="B152:C152"/>
    <mergeCell ref="B153:C153"/>
    <mergeCell ref="B154:C154"/>
    <mergeCell ref="B155:C155"/>
    <mergeCell ref="B149:C149"/>
    <mergeCell ref="B150:C150"/>
    <mergeCell ref="B151:C151"/>
    <mergeCell ref="B196:C196"/>
    <mergeCell ref="B192:C192"/>
    <mergeCell ref="B194:C194"/>
    <mergeCell ref="B195:C195"/>
    <mergeCell ref="B187:C187"/>
    <mergeCell ref="B188:C188"/>
    <mergeCell ref="B189:C189"/>
    <mergeCell ref="B190:C190"/>
    <mergeCell ref="B191:C191"/>
    <mergeCell ref="B193:C193"/>
    <mergeCell ref="B160:C160"/>
    <mergeCell ref="B161:C161"/>
    <mergeCell ref="B200:C200"/>
    <mergeCell ref="B201:C201"/>
    <mergeCell ref="B202:C202"/>
    <mergeCell ref="B203:C203"/>
    <mergeCell ref="B204:C204"/>
    <mergeCell ref="B210:C210"/>
    <mergeCell ref="B211:C211"/>
    <mergeCell ref="B209:C209"/>
    <mergeCell ref="B207:C207"/>
    <mergeCell ref="B208:C208"/>
    <mergeCell ref="B217:M217"/>
    <mergeCell ref="B176:C176"/>
    <mergeCell ref="B174:C174"/>
    <mergeCell ref="B175:C175"/>
    <mergeCell ref="B177:C177"/>
    <mergeCell ref="B178:C178"/>
    <mergeCell ref="B167:C167"/>
    <mergeCell ref="B168:C168"/>
    <mergeCell ref="B169:C169"/>
    <mergeCell ref="B170:C170"/>
    <mergeCell ref="B172:C172"/>
    <mergeCell ref="B173:C173"/>
    <mergeCell ref="B205:C205"/>
    <mergeCell ref="B206:C206"/>
    <mergeCell ref="B180:C180"/>
    <mergeCell ref="B181:C181"/>
    <mergeCell ref="B183:C183"/>
    <mergeCell ref="B185:C185"/>
    <mergeCell ref="B106:C106"/>
    <mergeCell ref="B107:C107"/>
    <mergeCell ref="B91:C91"/>
    <mergeCell ref="B103:C103"/>
    <mergeCell ref="B104:C104"/>
    <mergeCell ref="B92:C92"/>
    <mergeCell ref="B93:C93"/>
    <mergeCell ref="B102:C102"/>
    <mergeCell ref="B99:C99"/>
    <mergeCell ref="B100:C100"/>
    <mergeCell ref="B96:C96"/>
    <mergeCell ref="B97:C97"/>
    <mergeCell ref="B132:C132"/>
    <mergeCell ref="B133:C133"/>
    <mergeCell ref="B134:C134"/>
    <mergeCell ref="B109:C109"/>
    <mergeCell ref="B110:C110"/>
    <mergeCell ref="B111:C111"/>
    <mergeCell ref="B186:C186"/>
    <mergeCell ref="B182:C182"/>
    <mergeCell ref="B184:C184"/>
    <mergeCell ref="B171:C171"/>
    <mergeCell ref="B82:C82"/>
    <mergeCell ref="B179:C179"/>
    <mergeCell ref="B116:C116"/>
    <mergeCell ref="B86:C86"/>
    <mergeCell ref="B87:C87"/>
    <mergeCell ref="B98:C98"/>
    <mergeCell ref="B88:C88"/>
    <mergeCell ref="B94:C94"/>
    <mergeCell ref="B95:C95"/>
    <mergeCell ref="B90:C90"/>
    <mergeCell ref="B112:C112"/>
    <mergeCell ref="B113:C113"/>
    <mergeCell ref="B114:C114"/>
    <mergeCell ref="B115:C115"/>
    <mergeCell ref="B108:C108"/>
    <mergeCell ref="B83:C83"/>
    <mergeCell ref="B84:C84"/>
    <mergeCell ref="B85:C85"/>
    <mergeCell ref="B129:C129"/>
    <mergeCell ref="B130:C130"/>
    <mergeCell ref="A1:R1"/>
    <mergeCell ref="A4:R4"/>
    <mergeCell ref="A80:R80"/>
    <mergeCell ref="A166:R166"/>
    <mergeCell ref="C28:C79"/>
    <mergeCell ref="B101:C101"/>
    <mergeCell ref="B89:C89"/>
    <mergeCell ref="B105:C105"/>
    <mergeCell ref="C6:E6"/>
    <mergeCell ref="F3:G3"/>
    <mergeCell ref="H3:I3"/>
    <mergeCell ref="C2:E2"/>
    <mergeCell ref="B131:C131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62:C162"/>
    <mergeCell ref="B163:C163"/>
  </mergeCells>
  <dataValidations count="3">
    <dataValidation type="list" allowBlank="1" showInputMessage="1" showErrorMessage="1" sqref="E9:E10 E150:E165 E15:E16 E19:E20 E22:E23 E25:E26 E29:E30 E95:E96 E32:E33 E35:E36 E39:E40 E42:E43 E45:E46 E52:E53 E55:E56 E59:E60 E62:E63 E65:E66 E68:E69 E72:E73 E75:E76 E78:E79 E12:E13 E86:E87 E89:E90 E92:E93 E83:E84 E48:E49 E124 E126:E148 E172:E192 E195:E211 E98:E122" xr:uid="{00000000-0002-0000-0100-000000000000}">
      <formula1>$U$1:$U$5</formula1>
    </dataValidation>
    <dataValidation type="list" allowBlank="1" showInputMessage="1" showErrorMessage="1" sqref="D9:D10 D150:D165 D12:D13 D15:D16 D19:D20 D22:D23 D25:D26 D29:D30 D95:D96 D32:D33 D35:D36 D39:D40 D42:D43 D45:D46 D52:D53 D55:D56 D59:D60 D62:D63 D65:D66 D68:D69 D72:D73 D75:D76 D78:D79 D168:D170 D86:D87 D89:D90 D92:D93 D83:D84 D48:D49 D124 D126:D148 D172:D192 D195:D211 D98:D122" xr:uid="{00000000-0002-0000-0100-000001000000}">
      <formula1>$Z$1:$Z$3</formula1>
    </dataValidation>
    <dataValidation type="list" allowBlank="1" showInputMessage="1" showErrorMessage="1" sqref="E168:E170" xr:uid="{00000000-0002-0000-0100-000003000000}">
      <formula1>$U$1:$U$4</formula1>
    </dataValidation>
  </dataValidations>
  <printOptions horizontalCentered="1"/>
  <pageMargins left="0.7" right="0.7" top="0.83333333333333304" bottom="0.75" header="0.3" footer="0.3"/>
  <pageSetup paperSize="9" scale="54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5000000}">
          <x14:formula1>
            <xm:f>'Metadata codes'!$C$4:$C$7</xm:f>
          </x14:formula1>
          <xm:sqref>C9:C10 C12:C13</xm:sqref>
        </x14:dataValidation>
        <x14:dataValidation type="list" allowBlank="1" showInputMessage="1" showErrorMessage="1" xr:uid="{00000000-0002-0000-0100-000006000000}">
          <x14:formula1>
            <xm:f>'Metadata codes'!$C$8:$C$10</xm:f>
          </x14:formula1>
          <xm:sqref>C19:C20 C22:C23 C25:C26</xm:sqref>
        </x14:dataValidation>
        <x14:dataValidation type="list" allowBlank="1" showInputMessage="1" showErrorMessage="1" xr:uid="{00000000-0002-0000-0100-000007000000}">
          <x14:formula1>
            <xm:f>'Metadata codes'!$C$6:$C$7</xm:f>
          </x14:formula1>
          <xm:sqref>C15:C16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M65"/>
  <sheetViews>
    <sheetView workbookViewId="0">
      <selection activeCell="D4" sqref="D4"/>
    </sheetView>
  </sheetViews>
  <sheetFormatPr defaultColWidth="9.1796875" defaultRowHeight="14" x14ac:dyDescent="0.3"/>
  <cols>
    <col min="1" max="1" width="3.26953125" style="38" customWidth="1"/>
    <col min="2" max="2" width="17.81640625" style="38" bestFit="1" customWidth="1"/>
    <col min="3" max="3" width="13.26953125" style="38" bestFit="1" customWidth="1"/>
    <col min="4" max="4" width="62.26953125" style="69" customWidth="1"/>
    <col min="5" max="13" width="9.1796875" style="36"/>
    <col min="14" max="16384" width="9.1796875" style="38"/>
  </cols>
  <sheetData>
    <row r="1" spans="2:13" x14ac:dyDescent="0.3">
      <c r="B1" s="9"/>
      <c r="C1" s="9"/>
      <c r="D1" s="57"/>
      <c r="F1" s="37" t="s">
        <v>307</v>
      </c>
      <c r="G1" s="37" t="s">
        <v>308</v>
      </c>
      <c r="H1" s="11" t="s">
        <v>308</v>
      </c>
    </row>
    <row r="2" spans="2:13" ht="27" customHeight="1" thickBot="1" x14ac:dyDescent="0.35">
      <c r="B2" s="13" t="s">
        <v>311</v>
      </c>
      <c r="C2" s="12"/>
      <c r="D2" s="58"/>
      <c r="E2" s="39"/>
      <c r="F2" s="40" t="s">
        <v>289</v>
      </c>
      <c r="G2" s="8" t="s">
        <v>184</v>
      </c>
      <c r="H2" s="10" t="s">
        <v>187</v>
      </c>
    </row>
    <row r="3" spans="2:13" ht="26.5" thickBot="1" x14ac:dyDescent="0.35">
      <c r="B3" s="41" t="s">
        <v>181</v>
      </c>
      <c r="C3" s="41" t="s">
        <v>182</v>
      </c>
      <c r="D3" s="59" t="s">
        <v>288</v>
      </c>
      <c r="E3" s="42"/>
      <c r="F3" s="40" t="s">
        <v>292</v>
      </c>
      <c r="G3" s="8" t="s">
        <v>185</v>
      </c>
      <c r="H3" s="42"/>
      <c r="I3" s="42"/>
      <c r="J3" s="42"/>
      <c r="K3" s="42"/>
      <c r="L3" s="42"/>
      <c r="M3" s="42"/>
    </row>
    <row r="4" spans="2:13" x14ac:dyDescent="0.3">
      <c r="B4" s="43" t="s">
        <v>183</v>
      </c>
      <c r="C4" s="44" t="s">
        <v>184</v>
      </c>
      <c r="D4" s="60" t="s">
        <v>184</v>
      </c>
      <c r="E4" s="42"/>
      <c r="F4" s="40" t="s">
        <v>290</v>
      </c>
      <c r="G4" s="45" t="s">
        <v>187</v>
      </c>
      <c r="H4" s="42"/>
      <c r="I4" s="42"/>
      <c r="J4" s="42"/>
      <c r="K4" s="42"/>
      <c r="L4" s="42"/>
      <c r="M4" s="42"/>
    </row>
    <row r="5" spans="2:13" x14ac:dyDescent="0.3">
      <c r="B5" s="46"/>
      <c r="C5" s="47" t="s">
        <v>185</v>
      </c>
      <c r="D5" s="61" t="s">
        <v>185</v>
      </c>
      <c r="E5" s="42"/>
      <c r="F5" s="40" t="s">
        <v>291</v>
      </c>
      <c r="G5" s="42"/>
      <c r="H5" s="42"/>
      <c r="I5" s="42"/>
      <c r="J5" s="42"/>
      <c r="K5" s="42"/>
      <c r="L5" s="42"/>
      <c r="M5" s="42"/>
    </row>
    <row r="6" spans="2:13" x14ac:dyDescent="0.3">
      <c r="B6" s="46"/>
      <c r="C6" s="47" t="s">
        <v>186</v>
      </c>
      <c r="D6" s="61" t="s">
        <v>187</v>
      </c>
      <c r="E6" s="42"/>
      <c r="F6" s="40" t="s">
        <v>293</v>
      </c>
      <c r="G6" s="42"/>
      <c r="H6" s="42"/>
      <c r="I6" s="42"/>
      <c r="J6" s="42"/>
      <c r="K6" s="42"/>
      <c r="L6" s="42"/>
      <c r="M6" s="42"/>
    </row>
    <row r="7" spans="2:13" ht="14.5" thickBot="1" x14ac:dyDescent="0.35">
      <c r="B7" s="48"/>
      <c r="C7" s="49" t="s">
        <v>334</v>
      </c>
      <c r="D7" s="62" t="s">
        <v>188</v>
      </c>
      <c r="E7" s="42"/>
      <c r="F7" s="40" t="s">
        <v>296</v>
      </c>
      <c r="G7" s="42"/>
      <c r="H7" s="42"/>
      <c r="I7" s="42"/>
      <c r="J7" s="42"/>
      <c r="K7" s="42"/>
      <c r="L7" s="42"/>
      <c r="M7" s="42"/>
    </row>
    <row r="8" spans="2:13" x14ac:dyDescent="0.3">
      <c r="B8" s="46" t="s">
        <v>189</v>
      </c>
      <c r="C8" s="44" t="s">
        <v>190</v>
      </c>
      <c r="D8" s="60" t="s">
        <v>191</v>
      </c>
      <c r="E8" s="42"/>
      <c r="F8" s="40" t="s">
        <v>294</v>
      </c>
      <c r="G8" s="42"/>
      <c r="H8" s="42"/>
      <c r="I8" s="42"/>
      <c r="J8" s="42"/>
      <c r="K8" s="42"/>
      <c r="L8" s="42"/>
      <c r="M8" s="42"/>
    </row>
    <row r="9" spans="2:13" x14ac:dyDescent="0.3">
      <c r="B9" s="46"/>
      <c r="C9" s="47" t="s">
        <v>192</v>
      </c>
      <c r="D9" s="61" t="s">
        <v>193</v>
      </c>
      <c r="E9" s="42"/>
      <c r="F9" s="40" t="s">
        <v>295</v>
      </c>
      <c r="G9" s="42"/>
      <c r="H9" s="42"/>
      <c r="I9" s="42"/>
      <c r="J9" s="42"/>
      <c r="K9" s="42"/>
      <c r="L9" s="42"/>
      <c r="M9" s="42"/>
    </row>
    <row r="10" spans="2:13" ht="14.5" thickBot="1" x14ac:dyDescent="0.35">
      <c r="B10" s="48"/>
      <c r="C10" s="49" t="s">
        <v>194</v>
      </c>
      <c r="D10" s="62" t="s">
        <v>195</v>
      </c>
      <c r="E10" s="42"/>
      <c r="F10" s="40" t="s">
        <v>297</v>
      </c>
      <c r="G10" s="42"/>
      <c r="H10" s="42"/>
      <c r="I10" s="42"/>
      <c r="J10" s="42"/>
      <c r="K10" s="42"/>
      <c r="L10" s="42"/>
      <c r="M10" s="42"/>
    </row>
    <row r="11" spans="2:13" x14ac:dyDescent="0.3">
      <c r="B11" s="43" t="s">
        <v>196</v>
      </c>
      <c r="C11" s="44" t="s">
        <v>197</v>
      </c>
      <c r="D11" s="60" t="s">
        <v>198</v>
      </c>
      <c r="E11" s="42"/>
      <c r="F11" s="40" t="s">
        <v>298</v>
      </c>
      <c r="G11" s="42"/>
      <c r="H11" s="42"/>
      <c r="I11" s="42"/>
      <c r="J11" s="42"/>
      <c r="K11" s="42"/>
      <c r="L11" s="42"/>
      <c r="M11" s="42"/>
    </row>
    <row r="12" spans="2:13" x14ac:dyDescent="0.3">
      <c r="B12" s="46"/>
      <c r="C12" s="47" t="s">
        <v>199</v>
      </c>
      <c r="D12" s="61" t="s">
        <v>200</v>
      </c>
      <c r="E12" s="42"/>
      <c r="F12" s="40" t="s">
        <v>299</v>
      </c>
      <c r="G12" s="42"/>
      <c r="H12" s="42"/>
      <c r="I12" s="42"/>
      <c r="J12" s="42"/>
      <c r="K12" s="42"/>
      <c r="L12" s="42"/>
      <c r="M12" s="42"/>
    </row>
    <row r="13" spans="2:13" x14ac:dyDescent="0.3">
      <c r="B13" s="46"/>
      <c r="C13" s="47" t="s">
        <v>201</v>
      </c>
      <c r="D13" s="61" t="s">
        <v>202</v>
      </c>
      <c r="E13" s="42"/>
      <c r="F13" s="40" t="s">
        <v>300</v>
      </c>
      <c r="G13" s="42"/>
      <c r="H13" s="42"/>
      <c r="I13" s="42"/>
      <c r="J13" s="42"/>
      <c r="K13" s="42"/>
      <c r="L13" s="42"/>
      <c r="M13" s="42"/>
    </row>
    <row r="14" spans="2:13" x14ac:dyDescent="0.3">
      <c r="B14" s="46"/>
      <c r="C14" s="47" t="s">
        <v>203</v>
      </c>
      <c r="D14" s="61" t="s">
        <v>204</v>
      </c>
      <c r="E14" s="42"/>
      <c r="F14" s="40" t="s">
        <v>301</v>
      </c>
      <c r="G14" s="42"/>
      <c r="H14" s="42"/>
      <c r="I14" s="42"/>
      <c r="J14" s="42"/>
      <c r="K14" s="42"/>
      <c r="L14" s="42"/>
      <c r="M14" s="42"/>
    </row>
    <row r="15" spans="2:13" ht="14.5" thickBot="1" x14ac:dyDescent="0.35">
      <c r="B15" s="48"/>
      <c r="C15" s="49" t="s">
        <v>194</v>
      </c>
      <c r="D15" s="62" t="s">
        <v>205</v>
      </c>
      <c r="E15" s="42"/>
      <c r="F15" s="40" t="s">
        <v>303</v>
      </c>
      <c r="G15" s="42"/>
      <c r="H15" s="42"/>
      <c r="I15" s="42"/>
      <c r="J15" s="42"/>
      <c r="K15" s="42"/>
      <c r="L15" s="42"/>
      <c r="M15" s="42"/>
    </row>
    <row r="16" spans="2:13" x14ac:dyDescent="0.3">
      <c r="B16" s="43" t="s">
        <v>0</v>
      </c>
      <c r="C16" s="44" t="s">
        <v>206</v>
      </c>
      <c r="D16" s="60" t="s">
        <v>207</v>
      </c>
      <c r="E16" s="42"/>
      <c r="F16" s="40" t="s">
        <v>302</v>
      </c>
      <c r="G16" s="42"/>
      <c r="H16" s="42"/>
      <c r="I16" s="42"/>
      <c r="J16" s="42"/>
      <c r="K16" s="42"/>
      <c r="L16" s="42"/>
      <c r="M16" s="42"/>
    </row>
    <row r="17" spans="2:13" x14ac:dyDescent="0.3">
      <c r="B17" s="46"/>
      <c r="C17" s="47" t="s">
        <v>208</v>
      </c>
      <c r="D17" s="63" t="s">
        <v>328</v>
      </c>
      <c r="E17" s="42"/>
      <c r="F17" s="42"/>
      <c r="G17" s="42"/>
      <c r="H17" s="42"/>
      <c r="I17" s="42"/>
      <c r="J17" s="42"/>
      <c r="K17" s="42"/>
      <c r="L17" s="42"/>
      <c r="M17" s="42"/>
    </row>
    <row r="18" spans="2:13" x14ac:dyDescent="0.3">
      <c r="B18" s="46"/>
      <c r="C18" s="47" t="s">
        <v>209</v>
      </c>
      <c r="D18" s="61" t="s">
        <v>210</v>
      </c>
      <c r="E18" s="42"/>
      <c r="F18" s="42"/>
      <c r="G18" s="50"/>
      <c r="H18" s="42"/>
      <c r="I18" s="42"/>
      <c r="J18" s="42"/>
      <c r="K18" s="42"/>
      <c r="L18" s="42"/>
      <c r="M18" s="42"/>
    </row>
    <row r="19" spans="2:13" ht="14.5" thickBot="1" x14ac:dyDescent="0.35">
      <c r="B19" s="48"/>
      <c r="C19" s="49" t="s">
        <v>194</v>
      </c>
      <c r="D19" s="62" t="s">
        <v>205</v>
      </c>
      <c r="E19" s="42"/>
      <c r="F19" s="42"/>
      <c r="G19" s="42"/>
      <c r="H19" s="42"/>
      <c r="I19" s="42"/>
      <c r="J19" s="42"/>
      <c r="K19" s="42"/>
      <c r="L19" s="42"/>
      <c r="M19" s="42"/>
    </row>
    <row r="20" spans="2:13" x14ac:dyDescent="0.3">
      <c r="B20" s="43" t="s">
        <v>1</v>
      </c>
      <c r="C20" s="44" t="s">
        <v>211</v>
      </c>
      <c r="D20" s="60" t="s">
        <v>212</v>
      </c>
      <c r="E20" s="42"/>
      <c r="F20" s="42"/>
      <c r="G20" s="42"/>
      <c r="H20" s="42"/>
      <c r="I20" s="42"/>
      <c r="J20" s="42"/>
      <c r="K20" s="42"/>
      <c r="L20" s="42"/>
      <c r="M20" s="42"/>
    </row>
    <row r="21" spans="2:13" x14ac:dyDescent="0.3">
      <c r="B21" s="46"/>
      <c r="C21" s="47" t="s">
        <v>203</v>
      </c>
      <c r="D21" s="61" t="s">
        <v>213</v>
      </c>
      <c r="E21" s="42"/>
      <c r="F21" s="42"/>
      <c r="G21" s="42"/>
      <c r="H21" s="42"/>
      <c r="I21" s="42"/>
      <c r="J21" s="42"/>
      <c r="K21" s="42"/>
      <c r="L21" s="42"/>
      <c r="M21" s="42"/>
    </row>
    <row r="22" spans="2:13" x14ac:dyDescent="0.3">
      <c r="B22" s="46"/>
      <c r="C22" s="47" t="s">
        <v>214</v>
      </c>
      <c r="D22" s="61" t="s">
        <v>215</v>
      </c>
      <c r="E22" s="42"/>
      <c r="F22" s="42"/>
      <c r="G22" s="42"/>
      <c r="H22" s="42"/>
      <c r="I22" s="42"/>
      <c r="J22" s="42"/>
      <c r="K22" s="42"/>
      <c r="L22" s="42"/>
      <c r="M22" s="42"/>
    </row>
    <row r="23" spans="2:13" ht="14.5" thickBot="1" x14ac:dyDescent="0.35">
      <c r="B23" s="48"/>
      <c r="C23" s="49" t="s">
        <v>216</v>
      </c>
      <c r="D23" s="62" t="s">
        <v>217</v>
      </c>
      <c r="E23" s="42"/>
      <c r="F23" s="42"/>
      <c r="G23" s="42"/>
      <c r="H23" s="42"/>
      <c r="I23" s="42"/>
      <c r="J23" s="42"/>
      <c r="K23" s="42"/>
      <c r="L23" s="42"/>
      <c r="M23" s="42"/>
    </row>
    <row r="24" spans="2:13" x14ac:dyDescent="0.3">
      <c r="B24" s="43" t="s">
        <v>218</v>
      </c>
      <c r="C24" s="44" t="s">
        <v>219</v>
      </c>
      <c r="D24" s="60" t="s">
        <v>220</v>
      </c>
      <c r="E24" s="42"/>
      <c r="F24" s="42"/>
      <c r="G24" s="42"/>
      <c r="H24" s="42"/>
      <c r="I24" s="42"/>
      <c r="J24" s="42"/>
      <c r="K24" s="42"/>
      <c r="L24" s="42"/>
      <c r="M24" s="42"/>
    </row>
    <row r="25" spans="2:13" x14ac:dyDescent="0.3">
      <c r="B25" s="46"/>
      <c r="C25" s="47" t="s">
        <v>221</v>
      </c>
      <c r="D25" s="61" t="s">
        <v>222</v>
      </c>
      <c r="E25" s="42"/>
      <c r="F25" s="42"/>
      <c r="G25" s="42"/>
      <c r="H25" s="42"/>
      <c r="I25" s="42"/>
      <c r="J25" s="42"/>
      <c r="K25" s="42"/>
      <c r="L25" s="42"/>
      <c r="M25" s="42"/>
    </row>
    <row r="26" spans="2:13" x14ac:dyDescent="0.3">
      <c r="B26" s="46"/>
      <c r="C26" s="47" t="s">
        <v>223</v>
      </c>
      <c r="D26" s="61" t="s">
        <v>224</v>
      </c>
      <c r="E26" s="42"/>
      <c r="F26" s="42"/>
      <c r="G26" s="42"/>
      <c r="H26" s="42"/>
      <c r="I26" s="42"/>
      <c r="J26" s="42"/>
      <c r="K26" s="42"/>
      <c r="L26" s="42"/>
      <c r="M26" s="42"/>
    </row>
    <row r="27" spans="2:13" x14ac:dyDescent="0.3">
      <c r="B27" s="46"/>
      <c r="C27" s="47" t="s">
        <v>225</v>
      </c>
      <c r="D27" s="61" t="s">
        <v>226</v>
      </c>
      <c r="E27" s="42"/>
      <c r="F27" s="42"/>
      <c r="G27" s="42"/>
      <c r="H27" s="42"/>
      <c r="I27" s="42"/>
      <c r="J27" s="42"/>
      <c r="K27" s="42"/>
      <c r="L27" s="42"/>
      <c r="M27" s="42"/>
    </row>
    <row r="28" spans="2:13" ht="14.5" thickBot="1" x14ac:dyDescent="0.35">
      <c r="B28" s="48"/>
      <c r="C28" s="49" t="s">
        <v>194</v>
      </c>
      <c r="D28" s="62" t="s">
        <v>205</v>
      </c>
      <c r="E28" s="51"/>
      <c r="F28" s="42"/>
      <c r="G28" s="42"/>
      <c r="H28" s="51"/>
      <c r="I28" s="51"/>
      <c r="J28" s="51"/>
      <c r="K28" s="51"/>
      <c r="L28" s="51"/>
      <c r="M28" s="51"/>
    </row>
    <row r="29" spans="2:13" x14ac:dyDescent="0.3">
      <c r="B29" s="43" t="s">
        <v>227</v>
      </c>
      <c r="C29" s="44" t="s">
        <v>228</v>
      </c>
      <c r="D29" s="64" t="s">
        <v>229</v>
      </c>
      <c r="E29" s="51"/>
      <c r="F29" s="51"/>
      <c r="G29" s="51"/>
      <c r="H29" s="51"/>
      <c r="I29" s="51"/>
      <c r="J29" s="51"/>
      <c r="K29" s="51"/>
      <c r="L29" s="51"/>
      <c r="M29" s="51"/>
    </row>
    <row r="30" spans="2:13" x14ac:dyDescent="0.3">
      <c r="B30" s="46"/>
      <c r="C30" s="47" t="s">
        <v>230</v>
      </c>
      <c r="D30" s="65" t="s">
        <v>231</v>
      </c>
      <c r="E30" s="51"/>
      <c r="F30" s="51"/>
      <c r="G30" s="51"/>
      <c r="H30" s="51"/>
      <c r="I30" s="51"/>
      <c r="J30" s="51"/>
      <c r="K30" s="51"/>
      <c r="L30" s="51"/>
      <c r="M30" s="51"/>
    </row>
    <row r="31" spans="2:13" x14ac:dyDescent="0.3">
      <c r="B31" s="46"/>
      <c r="C31" s="47" t="s">
        <v>232</v>
      </c>
      <c r="D31" s="65" t="s">
        <v>233</v>
      </c>
      <c r="E31" s="42"/>
      <c r="F31" s="51"/>
      <c r="G31" s="51"/>
      <c r="H31" s="42"/>
      <c r="I31" s="42"/>
      <c r="J31" s="42"/>
      <c r="K31" s="42"/>
      <c r="L31" s="42"/>
      <c r="M31" s="42"/>
    </row>
    <row r="32" spans="2:13" ht="14.5" thickBot="1" x14ac:dyDescent="0.35">
      <c r="B32" s="48"/>
      <c r="C32" s="49" t="s">
        <v>194</v>
      </c>
      <c r="D32" s="62" t="s">
        <v>234</v>
      </c>
      <c r="E32" s="52"/>
      <c r="F32" s="42"/>
      <c r="G32" s="42"/>
      <c r="H32" s="52"/>
      <c r="I32" s="52"/>
      <c r="J32" s="52"/>
      <c r="K32" s="52"/>
      <c r="L32" s="52"/>
      <c r="M32" s="52"/>
    </row>
    <row r="33" spans="2:13" ht="25.5" x14ac:dyDescent="0.3">
      <c r="B33" s="43" t="s">
        <v>235</v>
      </c>
      <c r="C33" s="44" t="s">
        <v>242</v>
      </c>
      <c r="D33" s="66" t="s">
        <v>312</v>
      </c>
      <c r="E33" s="52"/>
      <c r="F33" s="52"/>
      <c r="G33" s="52"/>
      <c r="H33" s="52"/>
      <c r="I33" s="52"/>
      <c r="J33" s="52"/>
      <c r="K33" s="52"/>
      <c r="L33" s="52"/>
      <c r="M33" s="52"/>
    </row>
    <row r="34" spans="2:13" ht="25.5" x14ac:dyDescent="0.3">
      <c r="B34" s="46"/>
      <c r="C34" s="47" t="s">
        <v>271</v>
      </c>
      <c r="D34" s="67" t="s">
        <v>313</v>
      </c>
      <c r="E34" s="42"/>
      <c r="F34" s="52"/>
      <c r="G34" s="52"/>
      <c r="H34" s="42"/>
      <c r="I34" s="42"/>
      <c r="J34" s="42"/>
      <c r="K34" s="42"/>
      <c r="L34" s="42"/>
      <c r="M34" s="42"/>
    </row>
    <row r="35" spans="2:13" ht="27.75" customHeight="1" x14ac:dyDescent="0.3">
      <c r="B35" s="46"/>
      <c r="C35" s="47" t="s">
        <v>314</v>
      </c>
      <c r="D35" s="67" t="s">
        <v>315</v>
      </c>
      <c r="E35" s="42"/>
      <c r="F35" s="42"/>
      <c r="G35" s="42"/>
      <c r="H35" s="42"/>
      <c r="I35" s="42"/>
      <c r="J35" s="42"/>
      <c r="K35" s="42"/>
      <c r="L35" s="42"/>
      <c r="M35" s="42"/>
    </row>
    <row r="36" spans="2:13" ht="14.5" thickBot="1" x14ac:dyDescent="0.35">
      <c r="B36" s="46"/>
      <c r="C36" s="54" t="s">
        <v>194</v>
      </c>
      <c r="D36" s="68" t="s">
        <v>205</v>
      </c>
      <c r="E36" s="42"/>
      <c r="F36" s="42"/>
      <c r="G36" s="42"/>
      <c r="H36" s="42"/>
      <c r="I36" s="42"/>
      <c r="J36" s="42"/>
      <c r="K36" s="42"/>
      <c r="L36" s="42"/>
      <c r="M36" s="42"/>
    </row>
    <row r="37" spans="2:13" x14ac:dyDescent="0.3">
      <c r="B37" s="43" t="s">
        <v>236</v>
      </c>
      <c r="C37" s="44" t="s">
        <v>211</v>
      </c>
      <c r="D37" s="60" t="s">
        <v>237</v>
      </c>
      <c r="E37" s="42"/>
      <c r="F37" s="42"/>
      <c r="G37" s="42"/>
      <c r="H37" s="42"/>
      <c r="I37" s="42"/>
      <c r="J37" s="42"/>
      <c r="K37" s="42"/>
      <c r="L37" s="42"/>
      <c r="M37" s="42"/>
    </row>
    <row r="38" spans="2:13" ht="25" x14ac:dyDescent="0.3">
      <c r="B38" s="46"/>
      <c r="C38" s="47" t="s">
        <v>238</v>
      </c>
      <c r="D38" s="61" t="s">
        <v>239</v>
      </c>
      <c r="E38" s="42"/>
      <c r="F38" s="42"/>
      <c r="G38" s="42"/>
      <c r="H38" s="42"/>
      <c r="I38" s="42"/>
      <c r="J38" s="42"/>
      <c r="K38" s="42"/>
      <c r="L38" s="42"/>
      <c r="M38" s="42"/>
    </row>
    <row r="39" spans="2:13" x14ac:dyDescent="0.3">
      <c r="B39" s="46"/>
      <c r="C39" s="47" t="s">
        <v>240</v>
      </c>
      <c r="D39" s="61" t="s">
        <v>241</v>
      </c>
      <c r="E39" s="42"/>
      <c r="F39" s="42"/>
      <c r="G39" s="42"/>
      <c r="H39" s="42"/>
      <c r="I39" s="42"/>
      <c r="J39" s="42"/>
      <c r="K39" s="42"/>
      <c r="L39" s="42"/>
      <c r="M39" s="42"/>
    </row>
    <row r="40" spans="2:13" x14ac:dyDescent="0.3">
      <c r="B40" s="46"/>
      <c r="C40" s="47" t="s">
        <v>242</v>
      </c>
      <c r="D40" s="61" t="s">
        <v>243</v>
      </c>
      <c r="E40" s="42"/>
      <c r="F40" s="42"/>
      <c r="G40" s="42"/>
      <c r="H40" s="42"/>
      <c r="I40" s="42"/>
      <c r="J40" s="42"/>
      <c r="K40" s="42"/>
      <c r="L40" s="42"/>
      <c r="M40" s="42"/>
    </row>
    <row r="41" spans="2:13" ht="14.5" thickBot="1" x14ac:dyDescent="0.35">
      <c r="B41" s="48"/>
      <c r="C41" s="49" t="s">
        <v>194</v>
      </c>
      <c r="D41" s="62" t="s">
        <v>234</v>
      </c>
      <c r="E41" s="42"/>
      <c r="F41" s="42"/>
      <c r="G41" s="42"/>
      <c r="H41" s="42"/>
      <c r="I41" s="42"/>
      <c r="J41" s="42"/>
      <c r="K41" s="42"/>
      <c r="L41" s="42"/>
      <c r="M41" s="42"/>
    </row>
    <row r="42" spans="2:13" x14ac:dyDescent="0.3">
      <c r="B42" s="46" t="s">
        <v>244</v>
      </c>
      <c r="C42" s="47" t="s">
        <v>245</v>
      </c>
      <c r="D42" s="60" t="s">
        <v>246</v>
      </c>
      <c r="E42" s="42"/>
      <c r="F42" s="42"/>
      <c r="G42" s="42"/>
      <c r="H42" s="42"/>
      <c r="I42" s="42"/>
      <c r="J42" s="42"/>
      <c r="K42" s="42"/>
      <c r="L42" s="42"/>
      <c r="M42" s="42"/>
    </row>
    <row r="43" spans="2:13" x14ac:dyDescent="0.3">
      <c r="B43" s="46"/>
      <c r="C43" s="47" t="s">
        <v>216</v>
      </c>
      <c r="D43" s="61" t="s">
        <v>247</v>
      </c>
      <c r="E43" s="42"/>
      <c r="F43" s="42"/>
      <c r="G43" s="42"/>
      <c r="H43" s="42"/>
      <c r="I43" s="42"/>
      <c r="J43" s="42"/>
      <c r="K43" s="42"/>
      <c r="L43" s="42"/>
      <c r="M43" s="42"/>
    </row>
    <row r="44" spans="2:13" x14ac:dyDescent="0.3">
      <c r="B44" s="46"/>
      <c r="C44" s="47" t="s">
        <v>248</v>
      </c>
      <c r="D44" s="61" t="s">
        <v>249</v>
      </c>
      <c r="E44" s="42"/>
      <c r="F44" s="42"/>
      <c r="G44" s="42"/>
      <c r="H44" s="42"/>
      <c r="I44" s="42"/>
      <c r="J44" s="42"/>
      <c r="K44" s="42"/>
      <c r="L44" s="42"/>
      <c r="M44" s="42"/>
    </row>
    <row r="45" spans="2:13" ht="14.5" thickBot="1" x14ac:dyDescent="0.35">
      <c r="B45" s="48"/>
      <c r="C45" s="49" t="s">
        <v>194</v>
      </c>
      <c r="D45" s="62" t="s">
        <v>205</v>
      </c>
      <c r="E45" s="42"/>
      <c r="F45" s="42"/>
      <c r="G45" s="42"/>
      <c r="H45" s="42"/>
      <c r="I45" s="42"/>
      <c r="J45" s="42"/>
      <c r="K45" s="42"/>
      <c r="L45" s="42"/>
      <c r="M45" s="42"/>
    </row>
    <row r="46" spans="2:13" ht="26.25" customHeight="1" x14ac:dyDescent="0.3">
      <c r="B46" s="43" t="s">
        <v>250</v>
      </c>
      <c r="C46" s="44" t="s">
        <v>251</v>
      </c>
      <c r="D46" s="56" t="s">
        <v>329</v>
      </c>
      <c r="E46" s="42"/>
      <c r="F46" s="42"/>
      <c r="G46" s="42"/>
      <c r="H46" s="42"/>
      <c r="I46" s="42"/>
      <c r="J46" s="42"/>
      <c r="K46" s="42"/>
      <c r="L46" s="42"/>
      <c r="M46" s="42"/>
    </row>
    <row r="47" spans="2:13" x14ac:dyDescent="0.3">
      <c r="B47" s="53"/>
      <c r="C47" s="47" t="s">
        <v>252</v>
      </c>
      <c r="D47" s="63" t="s">
        <v>330</v>
      </c>
      <c r="E47" s="42"/>
      <c r="F47" s="42"/>
      <c r="G47" s="42"/>
      <c r="H47" s="42"/>
      <c r="I47" s="42"/>
      <c r="J47" s="42"/>
      <c r="K47" s="42"/>
      <c r="L47" s="42"/>
      <c r="M47" s="42"/>
    </row>
    <row r="48" spans="2:13" x14ac:dyDescent="0.3">
      <c r="B48" s="53"/>
      <c r="C48" s="47" t="s">
        <v>253</v>
      </c>
      <c r="D48" s="63" t="s">
        <v>331</v>
      </c>
      <c r="E48" s="42"/>
      <c r="F48" s="42"/>
      <c r="G48" s="42"/>
      <c r="H48" s="42"/>
      <c r="I48" s="42"/>
      <c r="J48" s="42"/>
      <c r="K48" s="42"/>
      <c r="L48" s="42"/>
      <c r="M48" s="42"/>
    </row>
    <row r="49" spans="2:13" ht="14.5" thickBot="1" x14ac:dyDescent="0.35">
      <c r="B49" s="55"/>
      <c r="C49" s="49" t="s">
        <v>194</v>
      </c>
      <c r="D49" s="62" t="s">
        <v>195</v>
      </c>
      <c r="E49" s="42"/>
      <c r="F49" s="42"/>
      <c r="G49" s="42"/>
      <c r="H49" s="42"/>
      <c r="I49" s="42"/>
      <c r="J49" s="42"/>
      <c r="K49" s="42"/>
      <c r="L49" s="42"/>
      <c r="M49" s="42"/>
    </row>
    <row r="50" spans="2:13" x14ac:dyDescent="0.3">
      <c r="B50" s="43" t="s">
        <v>254</v>
      </c>
      <c r="C50" s="44" t="s">
        <v>255</v>
      </c>
      <c r="D50" s="60" t="s">
        <v>256</v>
      </c>
      <c r="E50" s="42"/>
      <c r="F50" s="42"/>
      <c r="G50" s="42"/>
      <c r="H50" s="42"/>
      <c r="I50" s="42"/>
      <c r="J50" s="42"/>
      <c r="K50" s="42"/>
      <c r="L50" s="42"/>
      <c r="M50" s="42"/>
    </row>
    <row r="51" spans="2:13" x14ac:dyDescent="0.3">
      <c r="B51" s="46"/>
      <c r="C51" s="47" t="s">
        <v>257</v>
      </c>
      <c r="D51" s="61" t="s">
        <v>258</v>
      </c>
      <c r="E51" s="42"/>
      <c r="F51" s="42"/>
      <c r="G51" s="42"/>
      <c r="H51" s="42"/>
      <c r="I51" s="42"/>
      <c r="J51" s="42"/>
      <c r="K51" s="42"/>
      <c r="L51" s="42"/>
      <c r="M51" s="42"/>
    </row>
    <row r="52" spans="2:13" ht="14.5" thickBot="1" x14ac:dyDescent="0.35">
      <c r="B52" s="48"/>
      <c r="C52" s="49" t="s">
        <v>259</v>
      </c>
      <c r="D52" s="62" t="s">
        <v>260</v>
      </c>
      <c r="E52" s="42"/>
      <c r="F52" s="42"/>
      <c r="G52" s="42"/>
      <c r="H52" s="42"/>
      <c r="I52" s="42"/>
      <c r="J52" s="42"/>
      <c r="K52" s="42"/>
      <c r="L52" s="42"/>
      <c r="M52" s="42"/>
    </row>
    <row r="53" spans="2:13" x14ac:dyDescent="0.3">
      <c r="B53" s="43" t="s">
        <v>261</v>
      </c>
      <c r="C53" s="44" t="s">
        <v>262</v>
      </c>
      <c r="D53" s="60" t="s">
        <v>263</v>
      </c>
      <c r="E53" s="42"/>
      <c r="F53" s="42"/>
      <c r="G53" s="42"/>
      <c r="H53" s="42"/>
      <c r="I53" s="42"/>
      <c r="J53" s="42"/>
      <c r="K53" s="42"/>
      <c r="L53" s="42"/>
      <c r="M53" s="42"/>
    </row>
    <row r="54" spans="2:13" x14ac:dyDescent="0.3">
      <c r="B54" s="46"/>
      <c r="C54" s="47" t="s">
        <v>264</v>
      </c>
      <c r="D54" s="61" t="s">
        <v>265</v>
      </c>
      <c r="E54" s="42"/>
      <c r="F54" s="42"/>
      <c r="G54" s="42"/>
      <c r="H54" s="42"/>
      <c r="I54" s="42"/>
      <c r="J54" s="42"/>
      <c r="K54" s="42"/>
      <c r="L54" s="42"/>
      <c r="M54" s="42"/>
    </row>
    <row r="55" spans="2:13" x14ac:dyDescent="0.3">
      <c r="B55" s="46"/>
      <c r="C55" s="47" t="s">
        <v>266</v>
      </c>
      <c r="D55" s="61" t="s">
        <v>267</v>
      </c>
      <c r="E55" s="42"/>
      <c r="F55" s="42"/>
      <c r="G55" s="42"/>
      <c r="H55" s="42"/>
      <c r="I55" s="42"/>
      <c r="J55" s="42"/>
      <c r="K55" s="42"/>
      <c r="L55" s="42"/>
      <c r="M55" s="42"/>
    </row>
    <row r="56" spans="2:13" x14ac:dyDescent="0.3">
      <c r="B56" s="46"/>
      <c r="C56" s="47" t="s">
        <v>268</v>
      </c>
      <c r="D56" s="61" t="s">
        <v>269</v>
      </c>
      <c r="E56" s="42"/>
      <c r="F56" s="42"/>
      <c r="G56" s="42"/>
      <c r="H56" s="42"/>
      <c r="I56" s="42"/>
      <c r="J56" s="42"/>
      <c r="K56" s="42"/>
      <c r="L56" s="42"/>
      <c r="M56" s="42"/>
    </row>
    <row r="57" spans="2:13" x14ac:dyDescent="0.3">
      <c r="B57" s="46"/>
      <c r="C57" s="47" t="s">
        <v>199</v>
      </c>
      <c r="D57" s="61" t="s">
        <v>270</v>
      </c>
      <c r="E57" s="42"/>
      <c r="F57" s="42"/>
      <c r="G57" s="42"/>
      <c r="H57" s="42"/>
      <c r="I57" s="42"/>
      <c r="J57" s="42"/>
      <c r="K57" s="42"/>
      <c r="L57" s="42"/>
      <c r="M57" s="42"/>
    </row>
    <row r="58" spans="2:13" x14ac:dyDescent="0.3">
      <c r="B58" s="46"/>
      <c r="C58" s="47" t="s">
        <v>271</v>
      </c>
      <c r="D58" s="61" t="s">
        <v>272</v>
      </c>
      <c r="E58" s="42"/>
      <c r="F58" s="42"/>
      <c r="G58" s="42"/>
      <c r="H58" s="42"/>
      <c r="I58" s="42"/>
      <c r="J58" s="42"/>
      <c r="K58" s="42"/>
      <c r="L58" s="42"/>
      <c r="M58" s="42"/>
    </row>
    <row r="59" spans="2:13" ht="14.5" thickBot="1" x14ac:dyDescent="0.35">
      <c r="B59" s="48"/>
      <c r="C59" s="49" t="s">
        <v>273</v>
      </c>
      <c r="D59" s="62" t="s">
        <v>274</v>
      </c>
      <c r="E59" s="42"/>
      <c r="F59" s="42"/>
      <c r="G59" s="42"/>
      <c r="H59" s="42"/>
      <c r="I59" s="42"/>
      <c r="J59" s="42"/>
      <c r="K59" s="42"/>
      <c r="L59" s="42"/>
      <c r="M59" s="42"/>
    </row>
    <row r="60" spans="2:13" x14ac:dyDescent="0.3">
      <c r="B60" s="43" t="s">
        <v>275</v>
      </c>
      <c r="C60" s="44" t="s">
        <v>211</v>
      </c>
      <c r="D60" s="60" t="s">
        <v>276</v>
      </c>
      <c r="E60" s="42"/>
      <c r="F60" s="42"/>
      <c r="G60" s="42"/>
      <c r="H60" s="42"/>
      <c r="I60" s="42"/>
      <c r="J60" s="42"/>
      <c r="K60" s="42"/>
      <c r="L60" s="42"/>
      <c r="M60" s="42"/>
    </row>
    <row r="61" spans="2:13" ht="14.5" thickBot="1" x14ac:dyDescent="0.35">
      <c r="B61" s="48"/>
      <c r="C61" s="49" t="s">
        <v>277</v>
      </c>
      <c r="D61" s="62" t="s">
        <v>278</v>
      </c>
      <c r="E61" s="42"/>
      <c r="F61" s="42"/>
      <c r="G61" s="42"/>
      <c r="H61" s="42"/>
      <c r="I61" s="42"/>
      <c r="J61" s="42"/>
      <c r="K61" s="42"/>
      <c r="L61" s="42"/>
      <c r="M61" s="42"/>
    </row>
    <row r="62" spans="2:13" x14ac:dyDescent="0.3">
      <c r="B62" s="43" t="s">
        <v>279</v>
      </c>
      <c r="C62" s="44" t="s">
        <v>280</v>
      </c>
      <c r="D62" s="60" t="s">
        <v>281</v>
      </c>
      <c r="E62" s="42"/>
      <c r="F62" s="42"/>
      <c r="G62" s="42"/>
      <c r="H62" s="42"/>
      <c r="I62" s="42"/>
      <c r="J62" s="42"/>
      <c r="K62" s="42"/>
      <c r="L62" s="42"/>
      <c r="M62" s="42"/>
    </row>
    <row r="63" spans="2:13" x14ac:dyDescent="0.3">
      <c r="B63" s="46"/>
      <c r="C63" s="47" t="s">
        <v>282</v>
      </c>
      <c r="D63" s="61" t="s">
        <v>283</v>
      </c>
      <c r="F63" s="42"/>
      <c r="G63" s="42"/>
    </row>
    <row r="64" spans="2:13" x14ac:dyDescent="0.3">
      <c r="B64" s="46"/>
      <c r="C64" s="47" t="s">
        <v>284</v>
      </c>
      <c r="D64" s="61" t="s">
        <v>285</v>
      </c>
    </row>
    <row r="65" spans="2:4" ht="14.5" thickBot="1" x14ac:dyDescent="0.35">
      <c r="B65" s="48"/>
      <c r="C65" s="49" t="s">
        <v>286</v>
      </c>
      <c r="D65" s="62" t="s">
        <v>287</v>
      </c>
    </row>
  </sheetData>
  <sheetProtection selectLockedCells="1" selectUnlockedCells="1"/>
  <pageMargins left="0.75980392156862742" right="0.7" top="0.75" bottom="0.75" header="0.3" footer="0.3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 Islamic Window Form</vt:lpstr>
      <vt:lpstr>Metadata codes</vt:lpstr>
      <vt:lpstr>'Data Islamic Window Form'!Print_Area</vt:lpstr>
      <vt:lpstr>'Metadata codes'!Print_Area</vt:lpstr>
      <vt:lpstr>'Data Islamic Window Form'!Print_Titles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Amany</dc:creator>
  <cp:lastModifiedBy>Mohammad Arif Hassan</cp:lastModifiedBy>
  <cp:lastPrinted>2022-05-23T07:59:18Z</cp:lastPrinted>
  <dcterms:created xsi:type="dcterms:W3CDTF">2015-02-07T15:57:19Z</dcterms:created>
  <dcterms:modified xsi:type="dcterms:W3CDTF">2022-05-23T08:00:02Z</dcterms:modified>
</cp:coreProperties>
</file>